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8"/>
  </bookViews>
  <sheets>
    <sheet name="tabel 0" sheetId="1" r:id="rId1"/>
    <sheet name="tabel 3" sheetId="2" r:id="rId2"/>
    <sheet name="tabel 3-a" sheetId="3" r:id="rId3"/>
    <sheet name="tabel 3-b" sheetId="4" r:id="rId4"/>
    <sheet name="tabel 4" sheetId="5" r:id="rId5"/>
    <sheet name="tabel 5" sheetId="6" r:id="rId6"/>
    <sheet name="tabel 6" sheetId="7" r:id="rId7"/>
    <sheet name="tabel 7" sheetId="8" r:id="rId8"/>
    <sheet name="tabel 8" sheetId="9" r:id="rId9"/>
  </sheets>
  <definedNames/>
  <calcPr fullCalcOnLoad="1"/>
</workbook>
</file>

<file path=xl/sharedStrings.xml><?xml version="1.0" encoding="utf-8"?>
<sst xmlns="http://schemas.openxmlformats.org/spreadsheetml/2006/main" count="2214" uniqueCount="384">
  <si>
    <t>02</t>
  </si>
  <si>
    <t>05</t>
  </si>
  <si>
    <t>10</t>
  </si>
  <si>
    <t>11</t>
  </si>
  <si>
    <t>12</t>
  </si>
  <si>
    <t>Uranium- en thoriumertsen</t>
  </si>
  <si>
    <t>13</t>
  </si>
  <si>
    <t>Metaalertsen</t>
  </si>
  <si>
    <t>14</t>
  </si>
  <si>
    <t>Andere delfstoffen</t>
  </si>
  <si>
    <t>15</t>
  </si>
  <si>
    <t>16</t>
  </si>
  <si>
    <t>Tabaksprodukten</t>
  </si>
  <si>
    <t>17</t>
  </si>
  <si>
    <t>Textiel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</si>
  <si>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</si>
  <si>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</si>
  <si>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</si>
  <si>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</si>
  <si>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</si>
  <si>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</si>
  <si>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</si>
  <si>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</si>
  <si>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</si>
  <si>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</si>
  <si>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Metalen in primaire vorm</t>
  </si>
  <si>
    <t>28</t>
  </si>
  <si>
    <t>29</t>
  </si>
  <si>
    <t>30</t>
  </si>
  <si>
    <t>31</t>
  </si>
  <si>
    <t>32</t>
  </si>
  <si>
    <t>33</t>
  </si>
  <si>
    <t>34</t>
  </si>
  <si>
    <t>35</t>
  </si>
  <si>
    <t>Overige transportmiddelen</t>
  </si>
  <si>
    <t>36</t>
  </si>
  <si>
    <t>37</t>
  </si>
  <si>
    <t>40</t>
  </si>
  <si>
    <t>41</t>
  </si>
  <si>
    <t>45</t>
  </si>
  <si>
    <t>50</t>
  </si>
  <si>
    <t>51</t>
  </si>
  <si>
    <t>52</t>
  </si>
  <si>
    <t>55</t>
  </si>
  <si>
    <t>Hotels en restaurants</t>
  </si>
  <si>
    <t>60</t>
  </si>
  <si>
    <t>61</t>
  </si>
  <si>
    <t>Vervoer over water</t>
  </si>
  <si>
    <t>62</t>
  </si>
  <si>
    <t>Luchtvervoer</t>
  </si>
  <si>
    <t>63</t>
  </si>
  <si>
    <t>64</t>
  </si>
  <si>
    <t>Post en telecommunicatie</t>
  </si>
  <si>
    <t>65</t>
  </si>
  <si>
    <t>66</t>
  </si>
  <si>
    <t>67</t>
  </si>
  <si>
    <t>70</t>
  </si>
  <si>
    <t>71</t>
  </si>
  <si>
    <t>72</t>
  </si>
  <si>
    <t>73</t>
  </si>
  <si>
    <t>74</t>
  </si>
  <si>
    <t>Overige zakelijke diensten</t>
  </si>
  <si>
    <t>75</t>
  </si>
  <si>
    <t>80</t>
  </si>
  <si>
    <t>Onderwijs</t>
  </si>
  <si>
    <t>85</t>
  </si>
  <si>
    <t>90</t>
  </si>
  <si>
    <t>91</t>
  </si>
  <si>
    <t>Diensten van verenigingen, n.e.g.</t>
  </si>
  <si>
    <t>92</t>
  </si>
  <si>
    <t>Cultuur, sport en recreatie</t>
  </si>
  <si>
    <t>93</t>
  </si>
  <si>
    <t>Overige diensten</t>
  </si>
  <si>
    <t>95</t>
  </si>
  <si>
    <t>99</t>
  </si>
  <si>
    <t>01</t>
  </si>
  <si>
    <t>P.119</t>
  </si>
  <si>
    <t>IGDFI</t>
  </si>
  <si>
    <t>Landbouw</t>
  </si>
  <si>
    <t xml:space="preserve">Bosbouw </t>
  </si>
  <si>
    <t>Visserij</t>
  </si>
  <si>
    <t xml:space="preserve">Steenkool </t>
  </si>
  <si>
    <t>Ruwe aardolie</t>
  </si>
  <si>
    <t>Voeding</t>
  </si>
  <si>
    <t>Kleding</t>
  </si>
  <si>
    <t>Leder</t>
  </si>
  <si>
    <t xml:space="preserve">Hout </t>
  </si>
  <si>
    <t>Papier</t>
  </si>
  <si>
    <t>Uitgeverijen</t>
  </si>
  <si>
    <t>Energieproducten</t>
  </si>
  <si>
    <t>Chemie</t>
  </si>
  <si>
    <t>Rubber</t>
  </si>
  <si>
    <t>N. metaalh. minerale producten</t>
  </si>
  <si>
    <t>Metaalverwerkig</t>
  </si>
  <si>
    <t>Machines</t>
  </si>
  <si>
    <t>Computers</t>
  </si>
  <si>
    <t>Electrische  apparaten</t>
  </si>
  <si>
    <t>Communicatieapparatuur</t>
  </si>
  <si>
    <t>Overige instrumenten</t>
  </si>
  <si>
    <t>Motorvoertuigen</t>
  </si>
  <si>
    <t>Overige industrie</t>
  </si>
  <si>
    <t>Recycling</t>
  </si>
  <si>
    <t>Elektriciteit en gas</t>
  </si>
  <si>
    <t>Bouw</t>
  </si>
  <si>
    <t>Water</t>
  </si>
  <si>
    <t xml:space="preserve">Handel in motorvoertuigen </t>
  </si>
  <si>
    <t xml:space="preserve">Groothandel </t>
  </si>
  <si>
    <t>Detailhandel</t>
  </si>
  <si>
    <t xml:space="preserve">Vervoer te land </t>
  </si>
  <si>
    <t>Vervoerondersteunende activiteiten</t>
  </si>
  <si>
    <t>Banken</t>
  </si>
  <si>
    <t>Verzekeringen</t>
  </si>
  <si>
    <t xml:space="preserve">Ondersteunende financiële diensten </t>
  </si>
  <si>
    <t>Immobiliën</t>
  </si>
  <si>
    <t>Verhuur van roerend goed</t>
  </si>
  <si>
    <t>Informatica</t>
  </si>
  <si>
    <t>Onderzoek en ontwikkeling</t>
  </si>
  <si>
    <t>Overheid</t>
  </si>
  <si>
    <t>Gezondheidszorg</t>
  </si>
  <si>
    <t>Afvalbehandeling</t>
  </si>
  <si>
    <t>Huishoudelijke diensten</t>
  </si>
  <si>
    <t>Extraterritoriale organisaties</t>
  </si>
  <si>
    <t>P.1</t>
  </si>
  <si>
    <t>D.21*-D.31</t>
  </si>
  <si>
    <t>P.2</t>
  </si>
  <si>
    <t>D.211</t>
  </si>
  <si>
    <t>BTW</t>
  </si>
  <si>
    <t>D.1</t>
  </si>
  <si>
    <t>Beloning werknemers</t>
  </si>
  <si>
    <t>B.2N</t>
  </si>
  <si>
    <t>Netto exploitatieoverschot</t>
  </si>
  <si>
    <t>B.1N</t>
  </si>
  <si>
    <t>Netto toegevoegde waarde</t>
  </si>
  <si>
    <t>K.1</t>
  </si>
  <si>
    <t>Verbruik vaste activa</t>
  </si>
  <si>
    <t>B.1</t>
  </si>
  <si>
    <t>Bruto toegevoegde waarde</t>
  </si>
  <si>
    <t>Investeringen</t>
  </si>
  <si>
    <t>P.51</t>
  </si>
  <si>
    <t>P.52</t>
  </si>
  <si>
    <t>Intermediair verbruik</t>
  </si>
  <si>
    <t>Voorraadwijzigingen</t>
  </si>
  <si>
    <t>Belastingen - subsidies</t>
  </si>
  <si>
    <t>P.31/S14</t>
  </si>
  <si>
    <t>Consumptie huishoudens</t>
  </si>
  <si>
    <t>P.31/S15</t>
  </si>
  <si>
    <t>Consumptie IZW's</t>
  </si>
  <si>
    <t>P3./S13</t>
  </si>
  <si>
    <t>Consumptie overheid</t>
  </si>
  <si>
    <t>Totaal</t>
  </si>
  <si>
    <t>Totaal (aankoopprijzen)</t>
  </si>
  <si>
    <t>B.2N/B.3N</t>
  </si>
  <si>
    <t>Intermediair/finaal verbruik (binnenl. output)</t>
  </si>
  <si>
    <t>Intermediair/finaal verbruik (invoer)</t>
  </si>
  <si>
    <t xml:space="preserve">Wiining van steenkool </t>
  </si>
  <si>
    <t>Winning van ruwe aardolie</t>
  </si>
  <si>
    <t>Winning van uranium- en thoriumertsen</t>
  </si>
  <si>
    <t>Winning van metaalertsen</t>
  </si>
  <si>
    <t>Winning van andere delfstoffen</t>
  </si>
  <si>
    <t>Voedingsnijverheid</t>
  </si>
  <si>
    <t>Tabaksnijverheid</t>
  </si>
  <si>
    <t>Textielnijverheid</t>
  </si>
  <si>
    <t>Confectie</t>
  </si>
  <si>
    <t>Ledernijverheid</t>
  </si>
  <si>
    <t xml:space="preserve">Houtnijvreheid </t>
  </si>
  <si>
    <t>Papiernijverheid</t>
  </si>
  <si>
    <t>Vervaardiging van energieproducten</t>
  </si>
  <si>
    <t>Rubbernijverheid</t>
  </si>
  <si>
    <t>Productie van n. metaalh. minerale producten</t>
  </si>
  <si>
    <t>Metallurgie</t>
  </si>
  <si>
    <t>Machinebouw</t>
  </si>
  <si>
    <t>Productie van computers</t>
  </si>
  <si>
    <t>Productie van electrische  apparaten</t>
  </si>
  <si>
    <t>Productie van communicatie-apparatuur</t>
  </si>
  <si>
    <t>Productie van overige instrumenten</t>
  </si>
  <si>
    <t>automobielnijverheid</t>
  </si>
  <si>
    <t>Productie van overige transportmiddelen</t>
  </si>
  <si>
    <t>Productie en distributie van elektriciteit en gas</t>
  </si>
  <si>
    <t>Winning en distributie van water</t>
  </si>
  <si>
    <t xml:space="preserve">Handelsactiviteiten in motorvoertuigen </t>
  </si>
  <si>
    <t xml:space="preserve">Groothandelsactiviteiten </t>
  </si>
  <si>
    <t>Detailhandelsactiviteiten</t>
  </si>
  <si>
    <t>Horeca</t>
  </si>
  <si>
    <t xml:space="preserve">Vervoersactiviteiten te land </t>
  </si>
  <si>
    <t>Vervoersactiviteiten over water</t>
  </si>
  <si>
    <t>Luchtvervoersactiviteiten</t>
  </si>
  <si>
    <t>Verzekeringswezen</t>
  </si>
  <si>
    <t>Hulpbedrijven van financiële instellingen</t>
  </si>
  <si>
    <t>Verhuur en handel in onroerend goed</t>
  </si>
  <si>
    <t>Verhuur zonder bedieningspersoneel</t>
  </si>
  <si>
    <t>Informatica-activiteiten</t>
  </si>
  <si>
    <t>Speur- en ontwikkelingswerk</t>
  </si>
  <si>
    <t>Overige zakelijke dienstverlening</t>
  </si>
  <si>
    <t>Onderwijsinnstellingen</t>
  </si>
  <si>
    <t>Gezondheidszorgsinstellingen</t>
  </si>
  <si>
    <t>Activiteiten i.v.m. afvalbehandeling</t>
  </si>
  <si>
    <t>Activiteiten van verenigingen, n.e.g.</t>
  </si>
  <si>
    <t>Culturele en  sportieve activiteiten</t>
  </si>
  <si>
    <t>Overige dienstverlening</t>
  </si>
  <si>
    <t>Huishoudens</t>
  </si>
  <si>
    <t>Totaal gebruik basisprijzen</t>
  </si>
  <si>
    <t>Output (basisprijzen)</t>
  </si>
  <si>
    <t>Totale invoer C.i.f. prijzen</t>
  </si>
  <si>
    <t>P60xA60</t>
  </si>
  <si>
    <t>P60xP60</t>
  </si>
  <si>
    <t>-</t>
  </si>
  <si>
    <t>P.6/S21</t>
  </si>
  <si>
    <t>P.6/S22</t>
  </si>
  <si>
    <t>Uitvoer EU</t>
  </si>
  <si>
    <t>Uitvoer n. EU</t>
  </si>
  <si>
    <t>D.29</t>
  </si>
  <si>
    <t>Overige belastingen</t>
  </si>
  <si>
    <t>-D.39</t>
  </si>
  <si>
    <t>Overige subsidies</t>
  </si>
  <si>
    <t>tableau</t>
  </si>
  <si>
    <t>description</t>
  </si>
  <si>
    <t>dimension</t>
  </si>
  <si>
    <t>fichier</t>
  </si>
  <si>
    <t>unité</t>
  </si>
  <si>
    <t>tableau 1:</t>
  </si>
  <si>
    <t xml:space="preserve">Tableau des ressources aux prix de base avec passage aux prix d'acquisition </t>
  </si>
  <si>
    <t>tableaux de transition 2000</t>
  </si>
  <si>
    <t>million d'euros</t>
  </si>
  <si>
    <t>tableau 2:</t>
  </si>
  <si>
    <t xml:space="preserve">Tableau des emplois aux prix d'acquisition, hors TVA </t>
  </si>
  <si>
    <t>tableau 3:</t>
  </si>
  <si>
    <t>Tableau des impôts nets des subventions sur les produits</t>
  </si>
  <si>
    <t>tableau 3-a:</t>
  </si>
  <si>
    <t>Tableau des impôts sur les produits</t>
  </si>
  <si>
    <t>tableau 3-b:</t>
  </si>
  <si>
    <t>Tableau des subventions sur les produits</t>
  </si>
  <si>
    <t>tableau 4:</t>
  </si>
  <si>
    <t>Tableau des marges de commerce</t>
  </si>
  <si>
    <t>tableau 5:</t>
  </si>
  <si>
    <t>Tableau des marges de transport</t>
  </si>
  <si>
    <t>tableau 6:</t>
  </si>
  <si>
    <t>Tableau des emplois aux prix de base</t>
  </si>
  <si>
    <t>tableau 7:</t>
  </si>
  <si>
    <t>Tableau des emplois des importations aux prix de base</t>
  </si>
  <si>
    <t>tableau 8:</t>
  </si>
  <si>
    <t>Tableau des emplois pour la production intérieure aux prix de base</t>
  </si>
  <si>
    <t>tableau 9:</t>
  </si>
  <si>
    <t>Tableau entrées-sorties symétrique aux prix de base</t>
  </si>
  <si>
    <t>tableaux entrées-sorties 2000</t>
  </si>
  <si>
    <t>tableau 10:</t>
  </si>
  <si>
    <t>Tableau entrées-sorties pour les importations</t>
  </si>
  <si>
    <t>tableau 11:</t>
  </si>
  <si>
    <t xml:space="preserve">Tableau entrées-sorties pour la production intérieure </t>
  </si>
  <si>
    <t>tableau 12:</t>
  </si>
  <si>
    <t>Matrice inverse de Leontiev</t>
  </si>
  <si>
    <t>Produits de la culture et de l'élevage</t>
  </si>
  <si>
    <t>Produits sylvicoles</t>
  </si>
  <si>
    <t>Produits de la pêche et de l'aquaculture</t>
  </si>
  <si>
    <t>Houille, lignite et tourbe</t>
  </si>
  <si>
    <t>Hydrocarbures naturels</t>
  </si>
  <si>
    <t>Minerais d'uranium</t>
  </si>
  <si>
    <t>Minerais métalliques</t>
  </si>
  <si>
    <t>Produits divers des industries extractives</t>
  </si>
  <si>
    <t>Produits des industries alimentaires</t>
  </si>
  <si>
    <t>Tabac manufacturé</t>
  </si>
  <si>
    <t>Produits de l'industrie textile</t>
  </si>
  <si>
    <t>Articles d'habillement et fourrures</t>
  </si>
  <si>
    <t>Cuirs, articles de voyage, chaussures</t>
  </si>
  <si>
    <t>Produits du travail du bois</t>
  </si>
  <si>
    <t>Papiers et cartons</t>
  </si>
  <si>
    <t>Produits de l'édition; produits imprimés ou reproduits</t>
  </si>
  <si>
    <t>Produits énergétiques</t>
  </si>
  <si>
    <t>Produits chimiques</t>
  </si>
  <si>
    <t>Produits en caoutchouc et en plastique</t>
  </si>
  <si>
    <t>Autres produits minéraux non métalliques</t>
  </si>
  <si>
    <t>Produits métallurgiques</t>
  </si>
  <si>
    <t>Produits du travail des métaux</t>
  </si>
  <si>
    <t>Machines et équipements</t>
  </si>
  <si>
    <t>Machines de bureau et matériel informatique</t>
  </si>
  <si>
    <t>Machines et appareils électriques</t>
  </si>
  <si>
    <t>Equipements de radio, télévision, et communication</t>
  </si>
  <si>
    <t>Instruments médicaux, de précision, d'optique et d'horlogerie</t>
  </si>
  <si>
    <t>Produits de l'industrie automobile</t>
  </si>
  <si>
    <t>Autres matériels de transport</t>
  </si>
  <si>
    <t>Meubles et produits des industries diverses</t>
  </si>
  <si>
    <t>Services de récupération</t>
  </si>
  <si>
    <t xml:space="preserve">Electricité, gaz et chaleur </t>
  </si>
  <si>
    <t>Eau distribuée</t>
  </si>
  <si>
    <t>Travaux de construction</t>
  </si>
  <si>
    <t>Vente et réparation automobile</t>
  </si>
  <si>
    <t>Ventes en gros et services d'intermédiaire du commerce de gros</t>
  </si>
  <si>
    <t>Ventes au détail et réparation d'articles domestiques</t>
  </si>
  <si>
    <t>Services d'hôtellerie et de restauration</t>
  </si>
  <si>
    <t>Transports terrestres</t>
  </si>
  <si>
    <t>Transports par eau</t>
  </si>
  <si>
    <t>Transports aériens</t>
  </si>
  <si>
    <t>Services auxiliaires des transports</t>
  </si>
  <si>
    <t>Services des postes et des télécommunications</t>
  </si>
  <si>
    <t>Intermédiation financière</t>
  </si>
  <si>
    <t>Assurance</t>
  </si>
  <si>
    <t>Services d'auxiliaires financiers et d'assurance</t>
  </si>
  <si>
    <t>Services immobiliers</t>
  </si>
  <si>
    <t>Location sans opérateur</t>
  </si>
  <si>
    <t>Services informatiques</t>
  </si>
  <si>
    <t>Recherche et développement</t>
  </si>
  <si>
    <t>Services fournis principalement aux entreprises</t>
  </si>
  <si>
    <t>Services d'administration publique</t>
  </si>
  <si>
    <t>Education</t>
  </si>
  <si>
    <t>Services de santé et d'action sociale</t>
  </si>
  <si>
    <t>Assainissement, voirie et gestion des déchets</t>
  </si>
  <si>
    <t>Services fournis par les organisations associatives</t>
  </si>
  <si>
    <t>Services récréatifs, culturels et sportifs</t>
  </si>
  <si>
    <t>Services personnels</t>
  </si>
  <si>
    <t>Services domestiques</t>
  </si>
  <si>
    <t>Services extra-territoriaux</t>
  </si>
  <si>
    <t>SIFIM</t>
  </si>
  <si>
    <t>Total</t>
  </si>
  <si>
    <t>Agriculture, chasse, services annexes</t>
  </si>
  <si>
    <t>Sylviculture, exploitation forestière, services annexes</t>
  </si>
  <si>
    <t>Pêche, aquaculture</t>
  </si>
  <si>
    <t>Extraction de houille, de lignite et de tourbe</t>
  </si>
  <si>
    <t>Extraction d'hydrocarbures; services annexes</t>
  </si>
  <si>
    <t>Extraction de minerais d'uranium</t>
  </si>
  <si>
    <t>Extraction de minerais métalliques</t>
  </si>
  <si>
    <t>Autres industries extractives</t>
  </si>
  <si>
    <t>Industries alimentaires</t>
  </si>
  <si>
    <t>Industrie du tabac</t>
  </si>
  <si>
    <t>Industrie textile</t>
  </si>
  <si>
    <t>Industrie de l'habillement et des fourrures</t>
  </si>
  <si>
    <t>Industrie du cuir et de la chaussure</t>
  </si>
  <si>
    <t>Travail du bois et fabrication d'articles en bois</t>
  </si>
  <si>
    <t>Industrie du papier et du carton</t>
  </si>
  <si>
    <t>Edition, imprimerie et reproduction</t>
  </si>
  <si>
    <t>Cokéfaction, raffinage, industries nucléaires</t>
  </si>
  <si>
    <t>Industrie chimique</t>
  </si>
  <si>
    <t>Industrie du caoutchouc et des plastiques</t>
  </si>
  <si>
    <t>Fabrication d'autres produits minéraux non-métalliques,</t>
  </si>
  <si>
    <t>Métallurgie</t>
  </si>
  <si>
    <t>Travail des métaux</t>
  </si>
  <si>
    <t>Fabrication de machines et d'équipements</t>
  </si>
  <si>
    <t>Fabrication de machines de bureau et matériel informatique</t>
  </si>
  <si>
    <t>Fabrication de machines et appareils électriques</t>
  </si>
  <si>
    <t>Fabrication d'équipements de radio, télévision et communication</t>
  </si>
  <si>
    <t>Fabrication d'instruments médicaux, de précision, d'optique et d'horlogerie</t>
  </si>
  <si>
    <t>Industrie automobile</t>
  </si>
  <si>
    <t>Fabrication d'autres matériels de transport</t>
  </si>
  <si>
    <t>Fabrication de meubles; industries diverses</t>
  </si>
  <si>
    <t>Récupération</t>
  </si>
  <si>
    <t>Production et distribution d'électricité, de gaz et de chaleur</t>
  </si>
  <si>
    <t>Captage, traitement et distribution d'eau</t>
  </si>
  <si>
    <t>Construction</t>
  </si>
  <si>
    <t>Commerce et réparation automobile</t>
  </si>
  <si>
    <t>Commerce de gros et intermédiaires du commerce</t>
  </si>
  <si>
    <t>Commerce de détail et réparation d'articles domestiques</t>
  </si>
  <si>
    <t>Hôtels et restaurants</t>
  </si>
  <si>
    <t>Postes et télécommunications</t>
  </si>
  <si>
    <t>Auxiliaires financiers et d'assurance</t>
  </si>
  <si>
    <t>Activités immobilières</t>
  </si>
  <si>
    <t>Activités informatiques</t>
  </si>
  <si>
    <t>Administration publique</t>
  </si>
  <si>
    <t>Santé et action sociale</t>
  </si>
  <si>
    <t>Activités associatives</t>
  </si>
  <si>
    <t>Activités récréatives, culturelles et sportives</t>
  </si>
  <si>
    <t>Activités extra-territoriales</t>
  </si>
  <si>
    <t>Consommation intermédiaire</t>
  </si>
  <si>
    <t>Consommation finale des ménages</t>
  </si>
  <si>
    <t>Consommation finale des ISBLSM</t>
  </si>
  <si>
    <t>Consommation finale des administrations publiques</t>
  </si>
  <si>
    <t>Formation brute de capital fixe</t>
  </si>
  <si>
    <t>Variation des stocks</t>
  </si>
  <si>
    <t>Total impôts - subventions</t>
  </si>
  <si>
    <t>Exportations UE</t>
  </si>
  <si>
    <t>Exportations n. UE</t>
  </si>
  <si>
    <t xml:space="preserve">Total impôts </t>
  </si>
  <si>
    <t>Total  subventions</t>
  </si>
  <si>
    <t>Total des marges de commerce</t>
  </si>
  <si>
    <t>Total des marges de transport</t>
  </si>
  <si>
    <t>TVA</t>
  </si>
  <si>
    <t>Impôts moins subventions sur produits</t>
  </si>
  <si>
    <t>Total (prix d'acquisition)</t>
  </si>
  <si>
    <t>Rémunération des salariés</t>
  </si>
  <si>
    <t>Excédent net d'exploitation</t>
  </si>
  <si>
    <t>Valeur ajoutée nette</t>
  </si>
  <si>
    <t>Consommation de capital fixe</t>
  </si>
  <si>
    <t>Valeur ajoutée brute</t>
  </si>
  <si>
    <t>Production  (prix de base)</t>
  </si>
  <si>
    <t>Autres subventions</t>
  </si>
  <si>
    <t>Autres impôts</t>
  </si>
  <si>
    <t>Total des emplois aux prix de base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</si>
</sst>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6">
    <font>
      <sz val="10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 quotePrefix="1">
      <alignment horizontal="center" vertical="top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 horizontal="center" wrapText="1"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 vertical="top"/>
    </xf>
    <xf numFmtId="1" fontId="1" fillId="0" borderId="0" xfId="0" applyNumberFormat="1" applyFont="1" applyBorder="1" applyAlignment="1" quotePrefix="1">
      <alignment horizontal="center" vertical="top"/>
    </xf>
    <xf numFmtId="0" fontId="3" fillId="0" borderId="0" xfId="0" applyFont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 quotePrefix="1">
      <alignment horizontal="center" vertical="top"/>
    </xf>
    <xf numFmtId="1" fontId="0" fillId="2" borderId="0" xfId="0" applyNumberFormat="1" applyFill="1" applyAlignment="1">
      <alignment/>
    </xf>
    <xf numFmtId="1" fontId="0" fillId="0" borderId="0" xfId="0" applyNumberFormat="1" applyAlignment="1">
      <alignment textRotation="90" wrapText="1"/>
    </xf>
    <xf numFmtId="1" fontId="2" fillId="0" borderId="0" xfId="0" applyNumberFormat="1" applyFont="1" applyAlignment="1">
      <alignment textRotation="90" wrapText="1"/>
    </xf>
    <xf numFmtId="1" fontId="3" fillId="0" borderId="0" xfId="0" applyNumberFormat="1" applyFont="1" applyAlignment="1">
      <alignment horizontal="center" textRotation="90" wrapText="1"/>
    </xf>
    <xf numFmtId="0" fontId="0" fillId="0" borderId="0" xfId="0" applyAlignment="1">
      <alignment horizontal="center"/>
    </xf>
    <xf numFmtId="1" fontId="2" fillId="0" borderId="0" xfId="0" applyNumberFormat="1" applyFont="1" applyAlignment="1" quotePrefix="1">
      <alignment horizontal="center"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textRotation="90" wrapText="1"/>
    </xf>
    <xf numFmtId="164" fontId="2" fillId="0" borderId="0" xfId="0" applyNumberFormat="1" applyFont="1" applyBorder="1" applyAlignment="1">
      <alignment textRotation="90" wrapText="1"/>
    </xf>
    <xf numFmtId="164" fontId="2" fillId="0" borderId="0" xfId="0" applyNumberFormat="1" applyFont="1" applyBorder="1" applyAlignment="1">
      <alignment horizontal="center" textRotation="90" wrapText="1"/>
    </xf>
    <xf numFmtId="1" fontId="2" fillId="0" borderId="0" xfId="0" applyNumberFormat="1" applyFont="1" applyBorder="1" applyAlignment="1">
      <alignment horizontal="center"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5" sqref="B5"/>
    </sheetView>
  </sheetViews>
  <sheetFormatPr defaultColWidth="9.140625" defaultRowHeight="12.75"/>
  <cols>
    <col min="1" max="1" width="11.7109375" style="0" bestFit="1" customWidth="1"/>
    <col min="2" max="2" width="71.8515625" style="0" customWidth="1"/>
    <col min="4" max="4" width="26.00390625" style="0" bestFit="1" customWidth="1"/>
    <col min="5" max="5" width="12.7109375" style="0" bestFit="1" customWidth="1"/>
  </cols>
  <sheetData>
    <row r="1" spans="1:5" ht="12.75">
      <c r="A1" s="24" t="s">
        <v>214</v>
      </c>
      <c r="B1" s="24" t="s">
        <v>215</v>
      </c>
      <c r="C1" s="24" t="s">
        <v>216</v>
      </c>
      <c r="D1" s="24" t="s">
        <v>217</v>
      </c>
      <c r="E1" s="24" t="s">
        <v>218</v>
      </c>
    </row>
    <row r="2" spans="1:5" ht="12.75">
      <c r="A2" s="3" t="s">
        <v>219</v>
      </c>
      <c r="B2" t="s">
        <v>220</v>
      </c>
      <c r="C2" t="s">
        <v>203</v>
      </c>
      <c r="D2" t="s">
        <v>221</v>
      </c>
      <c r="E2" t="s">
        <v>222</v>
      </c>
    </row>
    <row r="3" spans="1:5" ht="12.75">
      <c r="A3" s="3" t="s">
        <v>223</v>
      </c>
      <c r="B3" t="s">
        <v>224</v>
      </c>
      <c r="C3" t="s">
        <v>203</v>
      </c>
      <c r="D3" t="s">
        <v>221</v>
      </c>
      <c r="E3" t="s">
        <v>222</v>
      </c>
    </row>
    <row r="4" spans="1:5" ht="12.75">
      <c r="A4" s="3" t="s">
        <v>225</v>
      </c>
      <c r="B4" t="s">
        <v>226</v>
      </c>
      <c r="C4" t="s">
        <v>203</v>
      </c>
      <c r="D4" t="s">
        <v>221</v>
      </c>
      <c r="E4" t="s">
        <v>222</v>
      </c>
    </row>
    <row r="5" spans="1:5" ht="12.75">
      <c r="A5" s="3" t="s">
        <v>227</v>
      </c>
      <c r="B5" t="s">
        <v>228</v>
      </c>
      <c r="C5" t="s">
        <v>203</v>
      </c>
      <c r="D5" t="s">
        <v>221</v>
      </c>
      <c r="E5" t="s">
        <v>222</v>
      </c>
    </row>
    <row r="6" spans="1:5" ht="12.75">
      <c r="A6" s="3" t="s">
        <v>229</v>
      </c>
      <c r="B6" t="s">
        <v>230</v>
      </c>
      <c r="C6" t="s">
        <v>203</v>
      </c>
      <c r="D6" t="s">
        <v>221</v>
      </c>
      <c r="E6" t="s">
        <v>222</v>
      </c>
    </row>
    <row r="7" spans="1:5" ht="12.75">
      <c r="A7" s="3" t="s">
        <v>231</v>
      </c>
      <c r="B7" t="s">
        <v>232</v>
      </c>
      <c r="C7" t="s">
        <v>203</v>
      </c>
      <c r="D7" t="s">
        <v>221</v>
      </c>
      <c r="E7" t="s">
        <v>222</v>
      </c>
    </row>
    <row r="8" spans="1:5" ht="12.75">
      <c r="A8" s="3" t="s">
        <v>233</v>
      </c>
      <c r="B8" t="s">
        <v>234</v>
      </c>
      <c r="C8" t="s">
        <v>203</v>
      </c>
      <c r="D8" t="s">
        <v>221</v>
      </c>
      <c r="E8" t="s">
        <v>222</v>
      </c>
    </row>
    <row r="9" spans="1:5" ht="12.75">
      <c r="A9" s="3" t="s">
        <v>235</v>
      </c>
      <c r="B9" t="s">
        <v>236</v>
      </c>
      <c r="C9" t="s">
        <v>203</v>
      </c>
      <c r="D9" t="s">
        <v>221</v>
      </c>
      <c r="E9" t="s">
        <v>222</v>
      </c>
    </row>
    <row r="10" spans="1:5" ht="12.75">
      <c r="A10" s="3" t="s">
        <v>237</v>
      </c>
      <c r="B10" t="s">
        <v>238</v>
      </c>
      <c r="C10" t="s">
        <v>203</v>
      </c>
      <c r="D10" t="s">
        <v>221</v>
      </c>
      <c r="E10" t="s">
        <v>222</v>
      </c>
    </row>
    <row r="11" spans="1:5" ht="12.75">
      <c r="A11" s="3" t="s">
        <v>239</v>
      </c>
      <c r="B11" t="s">
        <v>240</v>
      </c>
      <c r="C11" t="s">
        <v>203</v>
      </c>
      <c r="D11" t="s">
        <v>221</v>
      </c>
      <c r="E11" t="s">
        <v>222</v>
      </c>
    </row>
    <row r="12" spans="1:5" ht="12.75">
      <c r="A12" s="3" t="s">
        <v>241</v>
      </c>
      <c r="B12" t="s">
        <v>242</v>
      </c>
      <c r="C12" t="s">
        <v>204</v>
      </c>
      <c r="D12" t="s">
        <v>243</v>
      </c>
      <c r="E12" t="s">
        <v>222</v>
      </c>
    </row>
    <row r="13" spans="1:5" ht="12.75">
      <c r="A13" s="3" t="s">
        <v>244</v>
      </c>
      <c r="B13" t="s">
        <v>245</v>
      </c>
      <c r="C13" t="s">
        <v>204</v>
      </c>
      <c r="D13" t="s">
        <v>243</v>
      </c>
      <c r="E13" t="s">
        <v>222</v>
      </c>
    </row>
    <row r="14" spans="1:5" ht="12.75">
      <c r="A14" s="3" t="s">
        <v>246</v>
      </c>
      <c r="B14" t="s">
        <v>247</v>
      </c>
      <c r="C14" t="s">
        <v>204</v>
      </c>
      <c r="D14" t="s">
        <v>243</v>
      </c>
      <c r="E14" t="s">
        <v>222</v>
      </c>
    </row>
    <row r="15" spans="1:5" ht="12.75">
      <c r="A15" s="3" t="s">
        <v>248</v>
      </c>
      <c r="B15" t="s">
        <v>249</v>
      </c>
      <c r="C15" t="s">
        <v>204</v>
      </c>
      <c r="D15" t="s">
        <v>243</v>
      </c>
      <c r="E15" s="24" t="s">
        <v>205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V66"/>
  <sheetViews>
    <sheetView workbookViewId="0" topLeftCell="A1">
      <pane xSplit="2" ySplit="2" topLeftCell="BK51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BT2" sqref="BT2"/>
    </sheetView>
  </sheetViews>
  <sheetFormatPr defaultColWidth="9.140625" defaultRowHeight="12.75"/>
  <cols>
    <col min="1" max="1" width="9.140625" style="8" customWidth="1"/>
    <col min="2" max="2" width="35.28125" style="8" bestFit="1" customWidth="1"/>
    <col min="3" max="16384" width="9.140625" style="8" customWidth="1"/>
  </cols>
  <sheetData>
    <row r="1" spans="3:73" ht="12.75">
      <c r="C1" s="12" t="s">
        <v>75</v>
      </c>
      <c r="D1" s="12" t="s">
        <v>0</v>
      </c>
      <c r="E1" s="12" t="s">
        <v>1</v>
      </c>
      <c r="F1" s="12" t="s">
        <v>2</v>
      </c>
      <c r="G1" s="12" t="s">
        <v>3</v>
      </c>
      <c r="H1" s="12" t="s">
        <v>4</v>
      </c>
      <c r="I1" s="12" t="s">
        <v>6</v>
      </c>
      <c r="J1" s="12" t="s">
        <v>8</v>
      </c>
      <c r="K1" s="12" t="s">
        <v>10</v>
      </c>
      <c r="L1" s="12" t="s">
        <v>11</v>
      </c>
      <c r="M1" s="12" t="s">
        <v>13</v>
      </c>
      <c r="N1" s="12" t="s">
        <v>15</v>
      </c>
      <c r="O1" s="12" t="s">
        <v>16</v>
      </c>
      <c r="P1" s="12" t="s">
        <v>17</v>
      </c>
      <c r="Q1" s="12" t="s">
        <v>18</v>
      </c>
      <c r="R1" s="12" t="s">
        <v>19</v>
      </c>
      <c r="S1" s="12" t="s">
        <v>20</v>
      </c>
      <c r="T1" s="12" t="s">
        <v>21</v>
      </c>
      <c r="U1" s="12" t="s">
        <v>22</v>
      </c>
      <c r="V1" s="12" t="s">
        <v>23</v>
      </c>
      <c r="W1" s="12" t="s">
        <v>24</v>
      </c>
      <c r="X1" s="12" t="s">
        <v>26</v>
      </c>
      <c r="Y1" s="12" t="s">
        <v>27</v>
      </c>
      <c r="Z1" s="12" t="s">
        <v>28</v>
      </c>
      <c r="AA1" s="12" t="s">
        <v>29</v>
      </c>
      <c r="AB1" s="12" t="s">
        <v>30</v>
      </c>
      <c r="AC1" s="12" t="s">
        <v>31</v>
      </c>
      <c r="AD1" s="12" t="s">
        <v>32</v>
      </c>
      <c r="AE1" s="12" t="s">
        <v>33</v>
      </c>
      <c r="AF1" s="12" t="s">
        <v>35</v>
      </c>
      <c r="AG1" s="12" t="s">
        <v>36</v>
      </c>
      <c r="AH1" s="12" t="s">
        <v>37</v>
      </c>
      <c r="AI1" s="12" t="s">
        <v>38</v>
      </c>
      <c r="AJ1" s="12" t="s">
        <v>39</v>
      </c>
      <c r="AK1" s="12" t="s">
        <v>40</v>
      </c>
      <c r="AL1" s="12" t="s">
        <v>41</v>
      </c>
      <c r="AM1" s="12" t="s">
        <v>42</v>
      </c>
      <c r="AN1" s="12" t="s">
        <v>43</v>
      </c>
      <c r="AO1" s="12" t="s">
        <v>45</v>
      </c>
      <c r="AP1" s="12" t="s">
        <v>46</v>
      </c>
      <c r="AQ1" s="12" t="s">
        <v>48</v>
      </c>
      <c r="AR1" s="12" t="s">
        <v>50</v>
      </c>
      <c r="AS1" s="12" t="s">
        <v>51</v>
      </c>
      <c r="AT1" s="12" t="s">
        <v>53</v>
      </c>
      <c r="AU1" s="12" t="s">
        <v>54</v>
      </c>
      <c r="AV1" s="12" t="s">
        <v>55</v>
      </c>
      <c r="AW1" s="12" t="s">
        <v>56</v>
      </c>
      <c r="AX1" s="12" t="s">
        <v>57</v>
      </c>
      <c r="AY1" s="12" t="s">
        <v>58</v>
      </c>
      <c r="AZ1" s="12" t="s">
        <v>59</v>
      </c>
      <c r="BA1" s="12" t="s">
        <v>60</v>
      </c>
      <c r="BB1" s="12" t="s">
        <v>62</v>
      </c>
      <c r="BC1" s="12" t="s">
        <v>63</v>
      </c>
      <c r="BD1" s="12" t="s">
        <v>65</v>
      </c>
      <c r="BE1" s="12" t="s">
        <v>66</v>
      </c>
      <c r="BF1" s="12" t="s">
        <v>67</v>
      </c>
      <c r="BG1" s="12" t="s">
        <v>69</v>
      </c>
      <c r="BH1" s="12" t="s">
        <v>71</v>
      </c>
      <c r="BI1" s="12" t="s">
        <v>73</v>
      </c>
      <c r="BJ1" s="13" t="s">
        <v>74</v>
      </c>
      <c r="BK1" s="12" t="s">
        <v>76</v>
      </c>
      <c r="BL1" s="5" t="s">
        <v>124</v>
      </c>
      <c r="BM1" s="5" t="s">
        <v>143</v>
      </c>
      <c r="BN1" s="5" t="s">
        <v>145</v>
      </c>
      <c r="BO1" s="5" t="s">
        <v>147</v>
      </c>
      <c r="BP1" s="5" t="s">
        <v>138</v>
      </c>
      <c r="BQ1" s="5" t="s">
        <v>139</v>
      </c>
      <c r="BR1" s="5" t="s">
        <v>206</v>
      </c>
      <c r="BS1" s="5" t="s">
        <v>207</v>
      </c>
      <c r="BT1" s="7"/>
      <c r="BU1" s="7"/>
    </row>
    <row r="2" spans="1:73" ht="135">
      <c r="A2" s="21"/>
      <c r="B2" s="21"/>
      <c r="C2" s="28" t="s">
        <v>312</v>
      </c>
      <c r="D2" s="28" t="s">
        <v>313</v>
      </c>
      <c r="E2" s="28" t="s">
        <v>314</v>
      </c>
      <c r="F2" s="28" t="s">
        <v>315</v>
      </c>
      <c r="G2" s="28" t="s">
        <v>316</v>
      </c>
      <c r="H2" s="28" t="s">
        <v>317</v>
      </c>
      <c r="I2" s="28" t="s">
        <v>318</v>
      </c>
      <c r="J2" s="28" t="s">
        <v>319</v>
      </c>
      <c r="K2" s="28" t="s">
        <v>320</v>
      </c>
      <c r="L2" s="28" t="s">
        <v>321</v>
      </c>
      <c r="M2" s="28" t="s">
        <v>322</v>
      </c>
      <c r="N2" s="28" t="s">
        <v>323</v>
      </c>
      <c r="O2" s="28" t="s">
        <v>324</v>
      </c>
      <c r="P2" s="28" t="s">
        <v>325</v>
      </c>
      <c r="Q2" s="28" t="s">
        <v>326</v>
      </c>
      <c r="R2" s="28" t="s">
        <v>327</v>
      </c>
      <c r="S2" s="28" t="s">
        <v>328</v>
      </c>
      <c r="T2" s="28" t="s">
        <v>329</v>
      </c>
      <c r="U2" s="28" t="s">
        <v>330</v>
      </c>
      <c r="V2" s="28" t="s">
        <v>331</v>
      </c>
      <c r="W2" s="28" t="s">
        <v>332</v>
      </c>
      <c r="X2" s="28" t="s">
        <v>333</v>
      </c>
      <c r="Y2" s="28" t="s">
        <v>334</v>
      </c>
      <c r="Z2" s="28" t="s">
        <v>335</v>
      </c>
      <c r="AA2" s="28" t="s">
        <v>336</v>
      </c>
      <c r="AB2" s="28" t="s">
        <v>337</v>
      </c>
      <c r="AC2" s="28" t="s">
        <v>338</v>
      </c>
      <c r="AD2" s="28" t="s">
        <v>339</v>
      </c>
      <c r="AE2" s="28" t="s">
        <v>340</v>
      </c>
      <c r="AF2" s="28" t="s">
        <v>341</v>
      </c>
      <c r="AG2" s="28" t="s">
        <v>342</v>
      </c>
      <c r="AH2" s="28" t="s">
        <v>343</v>
      </c>
      <c r="AI2" s="28" t="s">
        <v>344</v>
      </c>
      <c r="AJ2" s="28" t="s">
        <v>345</v>
      </c>
      <c r="AK2" s="28" t="s">
        <v>346</v>
      </c>
      <c r="AL2" s="28" t="s">
        <v>347</v>
      </c>
      <c r="AM2" s="28" t="s">
        <v>348</v>
      </c>
      <c r="AN2" s="28" t="s">
        <v>349</v>
      </c>
      <c r="AO2" s="28" t="s">
        <v>288</v>
      </c>
      <c r="AP2" s="28" t="s">
        <v>289</v>
      </c>
      <c r="AQ2" s="28" t="s">
        <v>290</v>
      </c>
      <c r="AR2" s="28" t="s">
        <v>291</v>
      </c>
      <c r="AS2" s="28" t="s">
        <v>350</v>
      </c>
      <c r="AT2" s="28" t="s">
        <v>293</v>
      </c>
      <c r="AU2" s="28" t="s">
        <v>294</v>
      </c>
      <c r="AV2" s="28" t="s">
        <v>351</v>
      </c>
      <c r="AW2" s="28" t="s">
        <v>352</v>
      </c>
      <c r="AX2" s="28" t="s">
        <v>297</v>
      </c>
      <c r="AY2" s="28" t="s">
        <v>353</v>
      </c>
      <c r="AZ2" s="28" t="s">
        <v>299</v>
      </c>
      <c r="BA2" s="28" t="s">
        <v>300</v>
      </c>
      <c r="BB2" s="28" t="s">
        <v>354</v>
      </c>
      <c r="BC2" s="28" t="s">
        <v>302</v>
      </c>
      <c r="BD2" s="28" t="s">
        <v>355</v>
      </c>
      <c r="BE2" s="28" t="s">
        <v>304</v>
      </c>
      <c r="BF2" s="28" t="s">
        <v>356</v>
      </c>
      <c r="BG2" s="28" t="s">
        <v>357</v>
      </c>
      <c r="BH2" s="28" t="s">
        <v>307</v>
      </c>
      <c r="BI2" s="28" t="s">
        <v>308</v>
      </c>
      <c r="BJ2" s="28" t="s">
        <v>358</v>
      </c>
      <c r="BK2" s="28" t="s">
        <v>310</v>
      </c>
      <c r="BL2" s="22" t="s">
        <v>359</v>
      </c>
      <c r="BM2" s="28" t="s">
        <v>360</v>
      </c>
      <c r="BN2" s="28" t="s">
        <v>361</v>
      </c>
      <c r="BO2" s="28" t="s">
        <v>362</v>
      </c>
      <c r="BP2" s="28" t="s">
        <v>363</v>
      </c>
      <c r="BQ2" s="28" t="s">
        <v>364</v>
      </c>
      <c r="BR2" s="28" t="s">
        <v>366</v>
      </c>
      <c r="BS2" s="28" t="s">
        <v>367</v>
      </c>
      <c r="BT2" s="29" t="s">
        <v>365</v>
      </c>
      <c r="BU2" s="23"/>
    </row>
    <row r="3" spans="1:74" ht="61.5">
      <c r="A3" s="12" t="s">
        <v>75</v>
      </c>
      <c r="B3" s="26" t="s">
        <v>250</v>
      </c>
      <c r="C3" s="8">
        <v>-1.2790949999999999</v>
      </c>
      <c r="D3" s="8">
        <v>0.011742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6.1E-05</v>
      </c>
      <c r="K3" s="8">
        <v>-53.05123499999999</v>
      </c>
      <c r="L3" s="8">
        <v>0.278756</v>
      </c>
      <c r="M3" s="8">
        <v>-7.35659</v>
      </c>
      <c r="N3" s="8">
        <v>0.0013769999999999998</v>
      </c>
      <c r="O3" s="8">
        <v>0</v>
      </c>
      <c r="P3" s="8">
        <v>0</v>
      </c>
      <c r="Q3" s="8">
        <v>0.013345000000000001</v>
      </c>
      <c r="R3" s="8">
        <v>0</v>
      </c>
      <c r="S3" s="8">
        <v>0</v>
      </c>
      <c r="T3" s="8">
        <v>0.261344</v>
      </c>
      <c r="U3" s="8">
        <v>0.118159</v>
      </c>
      <c r="V3" s="8">
        <v>6E-06</v>
      </c>
      <c r="W3" s="8">
        <v>0.000469</v>
      </c>
      <c r="X3" s="8">
        <v>0</v>
      </c>
      <c r="Y3" s="8">
        <v>0.009178000000000002</v>
      </c>
      <c r="Z3" s="8">
        <v>0</v>
      </c>
      <c r="AA3" s="8">
        <v>0.006401</v>
      </c>
      <c r="AB3" s="8">
        <v>2.5E-05</v>
      </c>
      <c r="AC3" s="8">
        <v>0</v>
      </c>
      <c r="AD3" s="8">
        <v>0.015711</v>
      </c>
      <c r="AE3" s="8">
        <v>1.6E-05</v>
      </c>
      <c r="AF3" s="8">
        <v>0.041184</v>
      </c>
      <c r="AG3" s="8">
        <v>0</v>
      </c>
      <c r="AH3" s="8">
        <v>2E-05</v>
      </c>
      <c r="AI3" s="8">
        <v>0</v>
      </c>
      <c r="AJ3" s="8">
        <v>0.0005430000000000001</v>
      </c>
      <c r="AK3" s="8">
        <v>0</v>
      </c>
      <c r="AL3" s="8">
        <v>-2.6156019999999995</v>
      </c>
      <c r="AM3" s="8">
        <v>-0.390529</v>
      </c>
      <c r="AN3" s="8">
        <v>1.6096509999999997</v>
      </c>
      <c r="AO3" s="8">
        <v>0</v>
      </c>
      <c r="AP3" s="8">
        <v>0</v>
      </c>
      <c r="AQ3" s="8">
        <v>0</v>
      </c>
      <c r="AR3" s="8">
        <v>0</v>
      </c>
      <c r="AS3" s="8">
        <v>0</v>
      </c>
      <c r="AT3" s="8">
        <v>0</v>
      </c>
      <c r="AU3" s="8">
        <v>0</v>
      </c>
      <c r="AV3" s="8">
        <v>0</v>
      </c>
      <c r="AW3" s="8">
        <v>0.000482</v>
      </c>
      <c r="AX3" s="8">
        <v>0</v>
      </c>
      <c r="AY3" s="8">
        <v>0</v>
      </c>
      <c r="AZ3" s="8">
        <v>0.000258</v>
      </c>
      <c r="BA3" s="8">
        <v>-0.031282000000000004</v>
      </c>
      <c r="BB3" s="8">
        <v>0.006738</v>
      </c>
      <c r="BC3" s="8">
        <v>0.007353999999999999</v>
      </c>
      <c r="BD3" s="8">
        <v>0.466268</v>
      </c>
      <c r="BE3" s="8">
        <v>0</v>
      </c>
      <c r="BF3" s="8">
        <v>0.001958</v>
      </c>
      <c r="BG3" s="8">
        <v>0.0061010000000000005</v>
      </c>
      <c r="BH3" s="8">
        <v>2.4E-05</v>
      </c>
      <c r="BI3" s="8">
        <v>0</v>
      </c>
      <c r="BJ3" s="8">
        <v>0</v>
      </c>
      <c r="BK3" s="8">
        <v>0</v>
      </c>
      <c r="BL3" s="4">
        <f>SUM(C3:BK3)</f>
        <v>-61.86716199999998</v>
      </c>
      <c r="BM3" s="8">
        <v>57.144624</v>
      </c>
      <c r="BN3" s="8">
        <v>0</v>
      </c>
      <c r="BO3" s="8">
        <v>0</v>
      </c>
      <c r="BP3" s="8">
        <v>-0.652659</v>
      </c>
      <c r="BQ3" s="8">
        <v>-69.50694</v>
      </c>
      <c r="BR3" s="8">
        <v>55.482136999999994</v>
      </c>
      <c r="BS3" s="8">
        <v>-31.4</v>
      </c>
      <c r="BT3" s="29" t="s">
        <v>365</v>
      </c>
      <c r="BU3" s="11"/>
      <c r="BV3" s="11"/>
    </row>
    <row r="4" spans="1:74" ht="12.75">
      <c r="A4" s="12" t="s">
        <v>0</v>
      </c>
      <c r="B4" s="26" t="s">
        <v>251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8">
        <v>0</v>
      </c>
      <c r="AF4" s="8">
        <v>0</v>
      </c>
      <c r="AG4" s="8">
        <v>0</v>
      </c>
      <c r="AH4" s="8">
        <v>0</v>
      </c>
      <c r="AI4" s="8">
        <v>0</v>
      </c>
      <c r="AJ4" s="8">
        <v>0</v>
      </c>
      <c r="AK4" s="8">
        <v>0</v>
      </c>
      <c r="AL4" s="8">
        <v>0</v>
      </c>
      <c r="AM4" s="8">
        <v>0</v>
      </c>
      <c r="AN4" s="8">
        <v>0</v>
      </c>
      <c r="AO4" s="8">
        <v>0</v>
      </c>
      <c r="AP4" s="8">
        <v>0</v>
      </c>
      <c r="AQ4" s="8">
        <v>0</v>
      </c>
      <c r="AR4" s="8">
        <v>0</v>
      </c>
      <c r="AS4" s="8">
        <v>0</v>
      </c>
      <c r="AT4" s="8">
        <v>0</v>
      </c>
      <c r="AU4" s="8">
        <v>0</v>
      </c>
      <c r="AV4" s="8">
        <v>0</v>
      </c>
      <c r="AW4" s="8">
        <v>0</v>
      </c>
      <c r="AX4" s="8">
        <v>0</v>
      </c>
      <c r="AY4" s="8">
        <v>0</v>
      </c>
      <c r="AZ4" s="8">
        <v>0</v>
      </c>
      <c r="BA4" s="8">
        <v>0</v>
      </c>
      <c r="BB4" s="8">
        <v>0</v>
      </c>
      <c r="BC4" s="8">
        <v>0</v>
      </c>
      <c r="BD4" s="8">
        <v>0</v>
      </c>
      <c r="BE4" s="8">
        <v>0</v>
      </c>
      <c r="BF4" s="8">
        <v>0</v>
      </c>
      <c r="BG4" s="8">
        <v>0</v>
      </c>
      <c r="BH4" s="8">
        <v>0</v>
      </c>
      <c r="BI4" s="8">
        <v>0</v>
      </c>
      <c r="BJ4" s="8">
        <v>0</v>
      </c>
      <c r="BK4" s="8">
        <v>0</v>
      </c>
      <c r="BL4" s="4">
        <f aca="true" t="shared" si="0" ref="BL4:BL63">SUM(C4:BK4)</f>
        <v>0</v>
      </c>
      <c r="BM4" s="8">
        <v>0</v>
      </c>
      <c r="BN4" s="8">
        <v>0</v>
      </c>
      <c r="BO4" s="8">
        <v>0</v>
      </c>
      <c r="BP4" s="8">
        <v>0</v>
      </c>
      <c r="BQ4" s="8">
        <v>0</v>
      </c>
      <c r="BR4" s="8">
        <v>0</v>
      </c>
      <c r="BS4" s="8">
        <v>0</v>
      </c>
      <c r="BT4" s="4">
        <f aca="true" t="shared" si="1" ref="BT4:BT64">SUM(BL4:BS4)</f>
        <v>0</v>
      </c>
      <c r="BU4" s="11"/>
      <c r="BV4" s="11"/>
    </row>
    <row r="5" spans="1:74" ht="12.75">
      <c r="A5" s="12" t="s">
        <v>1</v>
      </c>
      <c r="B5" s="26" t="s">
        <v>252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0.38981999999999994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2E-06</v>
      </c>
      <c r="U5" s="8">
        <v>0</v>
      </c>
      <c r="V5" s="8">
        <v>0.006072</v>
      </c>
      <c r="W5" s="8">
        <v>4E-06</v>
      </c>
      <c r="X5" s="8">
        <v>0</v>
      </c>
      <c r="Y5" s="8">
        <v>1E-06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8">
        <v>0</v>
      </c>
      <c r="AG5" s="8">
        <v>0</v>
      </c>
      <c r="AH5" s="8">
        <v>0</v>
      </c>
      <c r="AI5" s="8">
        <v>0</v>
      </c>
      <c r="AJ5" s="8">
        <v>0</v>
      </c>
      <c r="AK5" s="8">
        <v>0</v>
      </c>
      <c r="AL5" s="8">
        <v>0.43864699999999995</v>
      </c>
      <c r="AM5" s="8">
        <v>0.003435</v>
      </c>
      <c r="AN5" s="8">
        <v>0.014398999999999999</v>
      </c>
      <c r="AO5" s="8">
        <v>0</v>
      </c>
      <c r="AP5" s="8">
        <v>0</v>
      </c>
      <c r="AQ5" s="8">
        <v>0</v>
      </c>
      <c r="AR5" s="8">
        <v>0</v>
      </c>
      <c r="AS5" s="8">
        <v>0</v>
      </c>
      <c r="AT5" s="8">
        <v>0</v>
      </c>
      <c r="AU5" s="8">
        <v>0</v>
      </c>
      <c r="AV5" s="8">
        <v>0</v>
      </c>
      <c r="AW5" s="8">
        <v>0</v>
      </c>
      <c r="AX5" s="8">
        <v>0</v>
      </c>
      <c r="AY5" s="8">
        <v>0</v>
      </c>
      <c r="AZ5" s="8">
        <v>0</v>
      </c>
      <c r="BA5" s="8">
        <v>7E-06</v>
      </c>
      <c r="BB5" s="8">
        <v>0</v>
      </c>
      <c r="BC5" s="8">
        <v>0</v>
      </c>
      <c r="BD5" s="8">
        <v>0</v>
      </c>
      <c r="BE5" s="8">
        <v>0</v>
      </c>
      <c r="BF5" s="8">
        <v>0.000237</v>
      </c>
      <c r="BG5" s="8">
        <v>0</v>
      </c>
      <c r="BH5" s="8">
        <v>0</v>
      </c>
      <c r="BI5" s="8">
        <v>0</v>
      </c>
      <c r="BJ5" s="8">
        <v>0</v>
      </c>
      <c r="BK5" s="8">
        <v>0</v>
      </c>
      <c r="BL5" s="4">
        <f t="shared" si="0"/>
        <v>0.8526239999999999</v>
      </c>
      <c r="BM5" s="8">
        <v>1.2259090000000001</v>
      </c>
      <c r="BN5" s="8">
        <v>0</v>
      </c>
      <c r="BO5" s="8">
        <v>0</v>
      </c>
      <c r="BP5" s="8">
        <v>0</v>
      </c>
      <c r="BQ5" s="8">
        <v>0.017907</v>
      </c>
      <c r="BR5" s="8">
        <v>0.0035600000000000002</v>
      </c>
      <c r="BS5" s="8">
        <v>0</v>
      </c>
      <c r="BT5" s="4">
        <f t="shared" si="1"/>
        <v>2.1</v>
      </c>
      <c r="BU5" s="11"/>
      <c r="BV5" s="11"/>
    </row>
    <row r="6" spans="1:74" ht="12.75">
      <c r="A6" s="12" t="s">
        <v>2</v>
      </c>
      <c r="B6" s="26" t="s">
        <v>253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0</v>
      </c>
      <c r="AQ6" s="8">
        <v>0</v>
      </c>
      <c r="AR6" s="8">
        <v>0</v>
      </c>
      <c r="AS6" s="8">
        <v>0</v>
      </c>
      <c r="AT6" s="8">
        <v>0</v>
      </c>
      <c r="AU6" s="8">
        <v>0</v>
      </c>
      <c r="AV6" s="8">
        <v>0</v>
      </c>
      <c r="AW6" s="8">
        <v>0</v>
      </c>
      <c r="AX6" s="8">
        <v>0</v>
      </c>
      <c r="AY6" s="8">
        <v>0</v>
      </c>
      <c r="AZ6" s="8">
        <v>0</v>
      </c>
      <c r="BA6" s="8">
        <v>0</v>
      </c>
      <c r="BB6" s="8">
        <v>0</v>
      </c>
      <c r="BC6" s="8">
        <v>0</v>
      </c>
      <c r="BD6" s="8">
        <v>0</v>
      </c>
      <c r="BE6" s="8">
        <v>0</v>
      </c>
      <c r="BF6" s="8">
        <v>0</v>
      </c>
      <c r="BG6" s="8">
        <v>0</v>
      </c>
      <c r="BH6" s="8">
        <v>0</v>
      </c>
      <c r="BI6" s="8">
        <v>0</v>
      </c>
      <c r="BJ6" s="8">
        <v>0</v>
      </c>
      <c r="BK6" s="8">
        <v>0</v>
      </c>
      <c r="BL6" s="4">
        <f t="shared" si="0"/>
        <v>0</v>
      </c>
      <c r="BM6" s="8">
        <v>0</v>
      </c>
      <c r="BN6" s="8">
        <v>0</v>
      </c>
      <c r="BO6" s="8">
        <v>0</v>
      </c>
      <c r="BP6" s="8">
        <v>0</v>
      </c>
      <c r="BQ6" s="8">
        <v>0</v>
      </c>
      <c r="BR6" s="8">
        <v>0</v>
      </c>
      <c r="BS6" s="8">
        <v>0</v>
      </c>
      <c r="BT6" s="4">
        <f t="shared" si="1"/>
        <v>0</v>
      </c>
      <c r="BU6" s="11"/>
      <c r="BV6" s="11"/>
    </row>
    <row r="7" spans="1:74" ht="12.75">
      <c r="A7" s="12" t="s">
        <v>3</v>
      </c>
      <c r="B7" s="26" t="s">
        <v>254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8">
        <v>0</v>
      </c>
      <c r="BD7" s="8">
        <v>0</v>
      </c>
      <c r="BE7" s="8">
        <v>0</v>
      </c>
      <c r="BF7" s="8">
        <v>0</v>
      </c>
      <c r="BG7" s="8">
        <v>0</v>
      </c>
      <c r="BH7" s="8">
        <v>0</v>
      </c>
      <c r="BI7" s="8">
        <v>0</v>
      </c>
      <c r="BJ7" s="8">
        <v>0</v>
      </c>
      <c r="BK7" s="8">
        <v>0</v>
      </c>
      <c r="BL7" s="4">
        <f t="shared" si="0"/>
        <v>0</v>
      </c>
      <c r="BM7" s="8">
        <v>0</v>
      </c>
      <c r="BN7" s="8">
        <v>0</v>
      </c>
      <c r="BO7" s="8">
        <v>0</v>
      </c>
      <c r="BP7" s="8">
        <v>0</v>
      </c>
      <c r="BQ7" s="8">
        <v>0</v>
      </c>
      <c r="BR7" s="8">
        <v>0</v>
      </c>
      <c r="BS7" s="8">
        <v>0</v>
      </c>
      <c r="BT7" s="4">
        <f t="shared" si="1"/>
        <v>0</v>
      </c>
      <c r="BU7" s="11"/>
      <c r="BV7" s="11"/>
    </row>
    <row r="8" spans="1:74" ht="12.75">
      <c r="A8" s="12" t="s">
        <v>4</v>
      </c>
      <c r="B8" s="26" t="s">
        <v>255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8">
        <v>0</v>
      </c>
      <c r="AS8" s="8">
        <v>0</v>
      </c>
      <c r="AT8" s="8">
        <v>0</v>
      </c>
      <c r="AU8" s="8">
        <v>0</v>
      </c>
      <c r="AV8" s="8">
        <v>0</v>
      </c>
      <c r="AW8" s="8">
        <v>0</v>
      </c>
      <c r="AX8" s="8">
        <v>0</v>
      </c>
      <c r="AY8" s="8">
        <v>0</v>
      </c>
      <c r="AZ8" s="8">
        <v>0</v>
      </c>
      <c r="BA8" s="8">
        <v>0</v>
      </c>
      <c r="BB8" s="8">
        <v>0</v>
      </c>
      <c r="BC8" s="8">
        <v>0</v>
      </c>
      <c r="BD8" s="8">
        <v>0</v>
      </c>
      <c r="BE8" s="8">
        <v>0</v>
      </c>
      <c r="BF8" s="8">
        <v>0</v>
      </c>
      <c r="BG8" s="8">
        <v>0</v>
      </c>
      <c r="BH8" s="8">
        <v>0</v>
      </c>
      <c r="BI8" s="8">
        <v>0</v>
      </c>
      <c r="BJ8" s="8">
        <v>0</v>
      </c>
      <c r="BK8" s="8">
        <v>0</v>
      </c>
      <c r="BL8" s="4">
        <f t="shared" si="0"/>
        <v>0</v>
      </c>
      <c r="BM8" s="8">
        <v>0</v>
      </c>
      <c r="BN8" s="8">
        <v>0</v>
      </c>
      <c r="BO8" s="8">
        <v>0</v>
      </c>
      <c r="BP8" s="8">
        <v>0</v>
      </c>
      <c r="BQ8" s="8">
        <v>0</v>
      </c>
      <c r="BR8" s="8">
        <v>0</v>
      </c>
      <c r="BS8" s="8">
        <v>0</v>
      </c>
      <c r="BT8" s="4">
        <f t="shared" si="1"/>
        <v>0</v>
      </c>
      <c r="BU8" s="11"/>
      <c r="BV8" s="11"/>
    </row>
    <row r="9" spans="1:74" ht="12.75">
      <c r="A9" s="12" t="s">
        <v>6</v>
      </c>
      <c r="B9" s="26" t="s">
        <v>256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8">
        <v>0</v>
      </c>
      <c r="BG9" s="8">
        <v>0</v>
      </c>
      <c r="BH9" s="8">
        <v>0</v>
      </c>
      <c r="BI9" s="8">
        <v>0</v>
      </c>
      <c r="BJ9" s="8">
        <v>0</v>
      </c>
      <c r="BK9" s="8">
        <v>0</v>
      </c>
      <c r="BL9" s="4">
        <f t="shared" si="0"/>
        <v>0</v>
      </c>
      <c r="BM9" s="8">
        <v>0</v>
      </c>
      <c r="BN9" s="8">
        <v>0</v>
      </c>
      <c r="BO9" s="8">
        <v>0</v>
      </c>
      <c r="BP9" s="8">
        <v>0</v>
      </c>
      <c r="BQ9" s="8">
        <v>0</v>
      </c>
      <c r="BR9" s="8">
        <v>0</v>
      </c>
      <c r="BS9" s="8">
        <v>0</v>
      </c>
      <c r="BT9" s="4">
        <f t="shared" si="1"/>
        <v>0</v>
      </c>
      <c r="BU9" s="11"/>
      <c r="BV9" s="11"/>
    </row>
    <row r="10" spans="1:74" ht="12.75">
      <c r="A10" s="12" t="s">
        <v>8</v>
      </c>
      <c r="B10" s="26" t="s">
        <v>257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8">
        <v>0</v>
      </c>
      <c r="AX10" s="8">
        <v>0</v>
      </c>
      <c r="AY10" s="8">
        <v>0</v>
      </c>
      <c r="AZ10" s="8">
        <v>0</v>
      </c>
      <c r="BA10" s="8">
        <v>0</v>
      </c>
      <c r="BB10" s="8">
        <v>0</v>
      </c>
      <c r="BC10" s="8">
        <v>0</v>
      </c>
      <c r="BD10" s="8">
        <v>0</v>
      </c>
      <c r="BE10" s="8">
        <v>0</v>
      </c>
      <c r="BF10" s="8">
        <v>0</v>
      </c>
      <c r="BG10" s="8">
        <v>0</v>
      </c>
      <c r="BH10" s="8">
        <v>0</v>
      </c>
      <c r="BI10" s="8">
        <v>0</v>
      </c>
      <c r="BJ10" s="8">
        <v>0</v>
      </c>
      <c r="BK10" s="8">
        <v>0</v>
      </c>
      <c r="BL10" s="4">
        <f t="shared" si="0"/>
        <v>0</v>
      </c>
      <c r="BM10" s="8">
        <v>0</v>
      </c>
      <c r="BN10" s="8">
        <v>0</v>
      </c>
      <c r="BO10" s="8">
        <v>0</v>
      </c>
      <c r="BP10" s="8">
        <v>0</v>
      </c>
      <c r="BQ10" s="8">
        <v>0</v>
      </c>
      <c r="BR10" s="8">
        <v>0</v>
      </c>
      <c r="BS10" s="8">
        <v>0</v>
      </c>
      <c r="BT10" s="4">
        <f t="shared" si="1"/>
        <v>0</v>
      </c>
      <c r="BU10" s="11"/>
      <c r="BV10" s="11"/>
    </row>
    <row r="11" spans="1:74" ht="12.75">
      <c r="A11" s="12" t="s">
        <v>10</v>
      </c>
      <c r="B11" s="26" t="s">
        <v>258</v>
      </c>
      <c r="C11" s="8">
        <v>0.041529</v>
      </c>
      <c r="D11" s="8">
        <v>0</v>
      </c>
      <c r="E11" s="8">
        <v>0.00026700000000000004</v>
      </c>
      <c r="F11" s="8">
        <v>0</v>
      </c>
      <c r="G11" s="8">
        <v>0</v>
      </c>
      <c r="H11" s="8">
        <v>0</v>
      </c>
      <c r="I11" s="8">
        <v>0</v>
      </c>
      <c r="J11" s="8">
        <v>0.000301</v>
      </c>
      <c r="K11" s="8">
        <v>52.524364000000006</v>
      </c>
      <c r="L11" s="8">
        <v>0</v>
      </c>
      <c r="M11" s="8">
        <v>0.043912999999999994</v>
      </c>
      <c r="N11" s="8">
        <v>0.005091</v>
      </c>
      <c r="O11" s="8">
        <v>0</v>
      </c>
      <c r="P11" s="8">
        <v>0</v>
      </c>
      <c r="Q11" s="8">
        <v>0.000168</v>
      </c>
      <c r="R11" s="8">
        <v>0.0006680000000000001</v>
      </c>
      <c r="S11" s="8">
        <v>0.13671899999999998</v>
      </c>
      <c r="T11" s="8">
        <v>-8.350288</v>
      </c>
      <c r="U11" s="8">
        <v>0.0015609999999999999</v>
      </c>
      <c r="V11" s="8">
        <v>0.00134</v>
      </c>
      <c r="W11" s="8">
        <v>0.100133</v>
      </c>
      <c r="X11" s="8">
        <v>0</v>
      </c>
      <c r="Y11" s="8">
        <v>0.102829</v>
      </c>
      <c r="Z11" s="8">
        <v>0</v>
      </c>
      <c r="AA11" s="8">
        <v>2.1E-05</v>
      </c>
      <c r="AB11" s="8">
        <v>1E-06</v>
      </c>
      <c r="AC11" s="8">
        <v>0</v>
      </c>
      <c r="AD11" s="8">
        <v>0</v>
      </c>
      <c r="AE11" s="8">
        <v>2.7E-05</v>
      </c>
      <c r="AF11" s="8">
        <v>0.000167</v>
      </c>
      <c r="AG11" s="8">
        <v>2.1000000000000002E-05</v>
      </c>
      <c r="AH11" s="8">
        <v>0.0006490000000000002</v>
      </c>
      <c r="AI11" s="8">
        <v>0</v>
      </c>
      <c r="AJ11" s="8">
        <v>0.202718</v>
      </c>
      <c r="AK11" s="8">
        <v>0</v>
      </c>
      <c r="AL11" s="8">
        <v>3.295166</v>
      </c>
      <c r="AM11" s="8">
        <v>0.9788110000000001</v>
      </c>
      <c r="AN11" s="8">
        <v>158.603577</v>
      </c>
      <c r="AO11" s="8">
        <v>0</v>
      </c>
      <c r="AP11" s="8">
        <v>0</v>
      </c>
      <c r="AQ11" s="8">
        <v>0.40453100000000003</v>
      </c>
      <c r="AR11" s="8">
        <v>0</v>
      </c>
      <c r="AS11" s="8">
        <v>0.000979</v>
      </c>
      <c r="AT11" s="8">
        <v>0</v>
      </c>
      <c r="AU11" s="8">
        <v>0</v>
      </c>
      <c r="AV11" s="8">
        <v>0</v>
      </c>
      <c r="AW11" s="8">
        <v>0.01345</v>
      </c>
      <c r="AX11" s="8">
        <v>0</v>
      </c>
      <c r="AY11" s="8">
        <v>0</v>
      </c>
      <c r="AZ11" s="8">
        <v>0.000971</v>
      </c>
      <c r="BA11" s="8">
        <v>1.0072940000000001</v>
      </c>
      <c r="BB11" s="8">
        <v>2.422336</v>
      </c>
      <c r="BC11" s="8">
        <v>0.504407</v>
      </c>
      <c r="BD11" s="8">
        <v>10.827389</v>
      </c>
      <c r="BE11" s="8">
        <v>1.2999999999999998E-05</v>
      </c>
      <c r="BF11" s="8">
        <v>1.642789</v>
      </c>
      <c r="BG11" s="8">
        <v>14.124262</v>
      </c>
      <c r="BH11" s="8">
        <v>0.622186</v>
      </c>
      <c r="BI11" s="8">
        <v>0</v>
      </c>
      <c r="BJ11" s="8">
        <v>0</v>
      </c>
      <c r="BK11" s="8">
        <v>0</v>
      </c>
      <c r="BL11" s="4">
        <f t="shared" si="0"/>
        <v>239.26035999999996</v>
      </c>
      <c r="BM11" s="8">
        <v>572.6155200000001</v>
      </c>
      <c r="BN11" s="8">
        <v>0</v>
      </c>
      <c r="BO11" s="8">
        <v>0</v>
      </c>
      <c r="BP11" s="8">
        <v>0</v>
      </c>
      <c r="BQ11" s="8">
        <v>-3.556057000000001</v>
      </c>
      <c r="BR11" s="8">
        <v>-24.720591999999996</v>
      </c>
      <c r="BS11" s="8">
        <v>-255.6</v>
      </c>
      <c r="BT11" s="4">
        <f t="shared" si="1"/>
        <v>527.999231</v>
      </c>
      <c r="BU11" s="11"/>
      <c r="BV11" s="11"/>
    </row>
    <row r="12" spans="1:74" ht="12.75">
      <c r="A12" s="12" t="s">
        <v>11</v>
      </c>
      <c r="B12" s="26" t="s">
        <v>259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6.3006649999999995</v>
      </c>
      <c r="L12" s="8">
        <v>0.154875</v>
      </c>
      <c r="M12" s="8">
        <v>0</v>
      </c>
      <c r="N12" s="8">
        <v>0</v>
      </c>
      <c r="O12" s="8">
        <v>0</v>
      </c>
      <c r="P12" s="8">
        <v>0</v>
      </c>
      <c r="Q12" s="8">
        <v>38.5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0.699779</v>
      </c>
      <c r="AM12" s="8">
        <v>0.300679</v>
      </c>
      <c r="AN12" s="8">
        <v>89.208607</v>
      </c>
      <c r="AO12" s="8">
        <v>0</v>
      </c>
      <c r="AP12" s="8">
        <v>0</v>
      </c>
      <c r="AQ12" s="8">
        <v>0</v>
      </c>
      <c r="AR12" s="8">
        <v>0</v>
      </c>
      <c r="AS12" s="8">
        <v>0</v>
      </c>
      <c r="AT12" s="8">
        <v>0</v>
      </c>
      <c r="AU12" s="8">
        <v>0</v>
      </c>
      <c r="AV12" s="8">
        <v>0</v>
      </c>
      <c r="AW12" s="8">
        <v>0</v>
      </c>
      <c r="AX12" s="8">
        <v>0</v>
      </c>
      <c r="AY12" s="8">
        <v>0</v>
      </c>
      <c r="AZ12" s="8">
        <v>0</v>
      </c>
      <c r="BA12" s="8">
        <v>0.200027</v>
      </c>
      <c r="BB12" s="8">
        <v>2E-06</v>
      </c>
      <c r="BC12" s="8">
        <v>0</v>
      </c>
      <c r="BD12" s="8">
        <v>0</v>
      </c>
      <c r="BE12" s="8">
        <v>0</v>
      </c>
      <c r="BF12" s="8">
        <v>0</v>
      </c>
      <c r="BG12" s="8">
        <v>0</v>
      </c>
      <c r="BH12" s="8">
        <v>0.100012</v>
      </c>
      <c r="BI12" s="8">
        <v>0</v>
      </c>
      <c r="BJ12" s="8">
        <v>0</v>
      </c>
      <c r="BK12" s="8">
        <v>0</v>
      </c>
      <c r="BL12" s="4">
        <f t="shared" si="0"/>
        <v>135.464646</v>
      </c>
      <c r="BM12" s="8">
        <v>1207.541529</v>
      </c>
      <c r="BN12" s="8">
        <v>0</v>
      </c>
      <c r="BO12" s="8">
        <v>0</v>
      </c>
      <c r="BP12" s="8">
        <v>0</v>
      </c>
      <c r="BQ12" s="8">
        <v>0.007333</v>
      </c>
      <c r="BR12" s="8">
        <v>0.786492</v>
      </c>
      <c r="BS12" s="8">
        <v>0</v>
      </c>
      <c r="BT12" s="4">
        <f t="shared" si="1"/>
        <v>1343.8</v>
      </c>
      <c r="BU12" s="11"/>
      <c r="BV12" s="11"/>
    </row>
    <row r="13" spans="1:74" ht="12.75">
      <c r="A13" s="12" t="s">
        <v>13</v>
      </c>
      <c r="B13" s="26" t="s">
        <v>260</v>
      </c>
      <c r="C13" s="8">
        <v>0</v>
      </c>
      <c r="D13" s="8">
        <v>0</v>
      </c>
      <c r="E13" s="8">
        <v>0.059187000000000003</v>
      </c>
      <c r="F13" s="8">
        <v>0</v>
      </c>
      <c r="G13" s="8">
        <v>0</v>
      </c>
      <c r="H13" s="8">
        <v>0</v>
      </c>
      <c r="I13" s="8">
        <v>0</v>
      </c>
      <c r="J13" s="8">
        <v>0.00015300000000000003</v>
      </c>
      <c r="K13" s="8">
        <v>0.085458</v>
      </c>
      <c r="L13" s="8">
        <v>0.11953899999999999</v>
      </c>
      <c r="M13" s="8">
        <v>27.460103999999998</v>
      </c>
      <c r="N13" s="8">
        <v>27.622079</v>
      </c>
      <c r="O13" s="8">
        <v>0.263354</v>
      </c>
      <c r="P13" s="8">
        <v>0.007705</v>
      </c>
      <c r="Q13" s="8">
        <v>0.481159</v>
      </c>
      <c r="R13" s="8">
        <v>0.13886700000000002</v>
      </c>
      <c r="S13" s="8">
        <v>0.00037</v>
      </c>
      <c r="T13" s="8">
        <v>0.59459</v>
      </c>
      <c r="U13" s="8">
        <v>0.613677</v>
      </c>
      <c r="V13" s="8">
        <v>0.064483</v>
      </c>
      <c r="W13" s="8">
        <v>0.011155</v>
      </c>
      <c r="X13" s="8">
        <v>0.013339000000000002</v>
      </c>
      <c r="Y13" s="8">
        <v>0.036141</v>
      </c>
      <c r="Z13" s="8">
        <v>0</v>
      </c>
      <c r="AA13" s="8">
        <v>0.010381999999999999</v>
      </c>
      <c r="AB13" s="8">
        <v>0.020887000000000003</v>
      </c>
      <c r="AC13" s="8">
        <v>0.004200000000000001</v>
      </c>
      <c r="AD13" s="8">
        <v>2.042688</v>
      </c>
      <c r="AE13" s="8">
        <v>0.015570999999999998</v>
      </c>
      <c r="AF13" s="8">
        <v>1.715559</v>
      </c>
      <c r="AG13" s="8">
        <v>0.027481</v>
      </c>
      <c r="AH13" s="8">
        <v>8E-06</v>
      </c>
      <c r="AI13" s="8">
        <v>0</v>
      </c>
      <c r="AJ13" s="8">
        <v>0.44101</v>
      </c>
      <c r="AK13" s="8">
        <v>0.004045</v>
      </c>
      <c r="AL13" s="8">
        <v>3.2352839999999996</v>
      </c>
      <c r="AM13" s="8">
        <v>0.040104</v>
      </c>
      <c r="AN13" s="8">
        <v>0.100387</v>
      </c>
      <c r="AO13" s="8">
        <v>0.0028650000000000004</v>
      </c>
      <c r="AP13" s="8">
        <v>0</v>
      </c>
      <c r="AQ13" s="8">
        <v>0.012812</v>
      </c>
      <c r="AR13" s="8">
        <v>0</v>
      </c>
      <c r="AS13" s="8">
        <v>0.00229</v>
      </c>
      <c r="AT13" s="8">
        <v>0</v>
      </c>
      <c r="AU13" s="8">
        <v>0</v>
      </c>
      <c r="AV13" s="8">
        <v>0</v>
      </c>
      <c r="AW13" s="8">
        <v>0.063969</v>
      </c>
      <c r="AX13" s="8">
        <v>0.031246</v>
      </c>
      <c r="AY13" s="8">
        <v>0.004883</v>
      </c>
      <c r="AZ13" s="8">
        <v>0.000165</v>
      </c>
      <c r="BA13" s="8">
        <v>0.726635</v>
      </c>
      <c r="BB13" s="8">
        <v>0.019431000000000004</v>
      </c>
      <c r="BC13" s="8">
        <v>0.037266</v>
      </c>
      <c r="BD13" s="8">
        <v>0.6744249999999999</v>
      </c>
      <c r="BE13" s="8">
        <v>0.001684</v>
      </c>
      <c r="BF13" s="8">
        <v>0.008749</v>
      </c>
      <c r="BG13" s="8">
        <v>0.079598</v>
      </c>
      <c r="BH13" s="8">
        <v>0.851943</v>
      </c>
      <c r="BI13" s="8">
        <v>0</v>
      </c>
      <c r="BJ13" s="8">
        <v>0</v>
      </c>
      <c r="BK13" s="8">
        <v>0</v>
      </c>
      <c r="BL13" s="4">
        <f t="shared" si="0"/>
        <v>67.74692699999999</v>
      </c>
      <c r="BM13" s="8">
        <v>13.443177</v>
      </c>
      <c r="BN13" s="8">
        <v>0</v>
      </c>
      <c r="BO13" s="8">
        <v>0</v>
      </c>
      <c r="BP13" s="8">
        <v>0</v>
      </c>
      <c r="BQ13" s="8">
        <v>0.20761800000000002</v>
      </c>
      <c r="BR13" s="8">
        <v>40.502280999999996</v>
      </c>
      <c r="BS13" s="8">
        <v>0</v>
      </c>
      <c r="BT13" s="4">
        <f t="shared" si="1"/>
        <v>121.90000299999998</v>
      </c>
      <c r="BU13" s="11"/>
      <c r="BV13" s="11"/>
    </row>
    <row r="14" spans="1:74" ht="12.75">
      <c r="A14" s="12" t="s">
        <v>15</v>
      </c>
      <c r="B14" s="26" t="s">
        <v>261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0.000647</v>
      </c>
      <c r="K14" s="8">
        <v>0.14850000000000002</v>
      </c>
      <c r="L14" s="8">
        <v>0.002938</v>
      </c>
      <c r="M14" s="8">
        <v>0.31618199999999996</v>
      </c>
      <c r="N14" s="8">
        <v>9.533240000000001</v>
      </c>
      <c r="O14" s="8">
        <v>0.12465500000000002</v>
      </c>
      <c r="P14" s="8">
        <v>0.003265</v>
      </c>
      <c r="Q14" s="8">
        <v>0.008320000000000001</v>
      </c>
      <c r="R14" s="8">
        <v>0.037921</v>
      </c>
      <c r="S14" s="8">
        <v>0.01558</v>
      </c>
      <c r="T14" s="8">
        <v>0.349526</v>
      </c>
      <c r="U14" s="8">
        <v>0.12016900000000001</v>
      </c>
      <c r="V14" s="8">
        <v>0.030053000000000003</v>
      </c>
      <c r="W14" s="8">
        <v>0.087703</v>
      </c>
      <c r="X14" s="8">
        <v>0.101946</v>
      </c>
      <c r="Y14" s="8">
        <v>0.25195800000000007</v>
      </c>
      <c r="Z14" s="8">
        <v>0.000264</v>
      </c>
      <c r="AA14" s="8">
        <v>0.018511</v>
      </c>
      <c r="AB14" s="8">
        <v>0.00964</v>
      </c>
      <c r="AC14" s="8">
        <v>0.008301</v>
      </c>
      <c r="AD14" s="8">
        <v>0.114006</v>
      </c>
      <c r="AE14" s="8">
        <v>0.029613</v>
      </c>
      <c r="AF14" s="8">
        <v>0.034138</v>
      </c>
      <c r="AG14" s="8">
        <v>0.001153</v>
      </c>
      <c r="AH14" s="8">
        <v>0.0029010000000000004</v>
      </c>
      <c r="AI14" s="8">
        <v>0.018415</v>
      </c>
      <c r="AJ14" s="8">
        <v>0.41147799999999995</v>
      </c>
      <c r="AK14" s="8">
        <v>0.107934</v>
      </c>
      <c r="AL14" s="8">
        <v>1.6784089999999998</v>
      </c>
      <c r="AM14" s="8">
        <v>0.10248399999999999</v>
      </c>
      <c r="AN14" s="8">
        <v>0.29229700000000003</v>
      </c>
      <c r="AO14" s="8">
        <v>0.07483100000000001</v>
      </c>
      <c r="AP14" s="8">
        <v>7.099999999999999E-05</v>
      </c>
      <c r="AQ14" s="8">
        <v>0.039124</v>
      </c>
      <c r="AR14" s="8">
        <v>1.492305</v>
      </c>
      <c r="AS14" s="8">
        <v>0.320178</v>
      </c>
      <c r="AT14" s="8">
        <v>0</v>
      </c>
      <c r="AU14" s="8">
        <v>0</v>
      </c>
      <c r="AV14" s="8">
        <v>0</v>
      </c>
      <c r="AW14" s="8">
        <v>0.048636000000000006</v>
      </c>
      <c r="AX14" s="8">
        <v>0.002839</v>
      </c>
      <c r="AY14" s="8">
        <v>0.039421000000000005</v>
      </c>
      <c r="AZ14" s="8">
        <v>0.015284</v>
      </c>
      <c r="BA14" s="8">
        <v>0.5146000000000001</v>
      </c>
      <c r="BB14" s="8">
        <v>0.461486</v>
      </c>
      <c r="BC14" s="8">
        <v>0</v>
      </c>
      <c r="BD14" s="8">
        <v>0.170816</v>
      </c>
      <c r="BE14" s="8">
        <v>0.001254</v>
      </c>
      <c r="BF14" s="8">
        <v>0.100468</v>
      </c>
      <c r="BG14" s="8">
        <v>0.587964</v>
      </c>
      <c r="BH14" s="8">
        <v>0.08468200000000001</v>
      </c>
      <c r="BI14" s="8">
        <v>0</v>
      </c>
      <c r="BJ14" s="8">
        <v>0</v>
      </c>
      <c r="BK14" s="8">
        <v>0</v>
      </c>
      <c r="BL14" s="4">
        <f t="shared" si="0"/>
        <v>17.916106</v>
      </c>
      <c r="BM14" s="8">
        <v>50.08359999999999</v>
      </c>
      <c r="BN14" s="8">
        <v>0</v>
      </c>
      <c r="BO14" s="8">
        <v>0</v>
      </c>
      <c r="BP14" s="8">
        <v>0</v>
      </c>
      <c r="BQ14" s="8">
        <v>0.357078</v>
      </c>
      <c r="BR14" s="8">
        <v>40.443206</v>
      </c>
      <c r="BS14" s="8">
        <v>0</v>
      </c>
      <c r="BT14" s="4">
        <f t="shared" si="1"/>
        <v>108.79999</v>
      </c>
      <c r="BU14" s="11"/>
      <c r="BV14" s="11"/>
    </row>
    <row r="15" spans="1:74" ht="12.75">
      <c r="A15" s="12" t="s">
        <v>16</v>
      </c>
      <c r="B15" s="26" t="s">
        <v>262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0.041731000000000004</v>
      </c>
      <c r="L15" s="8">
        <v>0.005894</v>
      </c>
      <c r="M15" s="8">
        <v>0.662205</v>
      </c>
      <c r="N15" s="8">
        <v>0.500659</v>
      </c>
      <c r="O15" s="8">
        <v>2.1584780000000006</v>
      </c>
      <c r="P15" s="8">
        <v>0.003565</v>
      </c>
      <c r="Q15" s="8">
        <v>0.072204</v>
      </c>
      <c r="R15" s="8">
        <v>0.22207999999999997</v>
      </c>
      <c r="S15" s="8">
        <v>0.07616500000000001</v>
      </c>
      <c r="T15" s="8">
        <v>0.040398</v>
      </c>
      <c r="U15" s="8">
        <v>0.15300700000000003</v>
      </c>
      <c r="V15" s="8">
        <v>0.0027440000000000003</v>
      </c>
      <c r="W15" s="8">
        <v>0.010046</v>
      </c>
      <c r="X15" s="8">
        <v>0.006888</v>
      </c>
      <c r="Y15" s="8">
        <v>0.035110999999999996</v>
      </c>
      <c r="Z15" s="8">
        <v>0.00039400000000000004</v>
      </c>
      <c r="AA15" s="8">
        <v>0.033312999999999995</v>
      </c>
      <c r="AB15" s="8">
        <v>0.0004</v>
      </c>
      <c r="AC15" s="8">
        <v>0.000578</v>
      </c>
      <c r="AD15" s="8">
        <v>0.007757</v>
      </c>
      <c r="AE15" s="8">
        <v>0.0012289999999999998</v>
      </c>
      <c r="AF15" s="8">
        <v>0.189639</v>
      </c>
      <c r="AG15" s="8">
        <v>0.000966</v>
      </c>
      <c r="AH15" s="8">
        <v>0.000299</v>
      </c>
      <c r="AI15" s="8">
        <v>0</v>
      </c>
      <c r="AJ15" s="8">
        <v>0.009484</v>
      </c>
      <c r="AK15" s="8">
        <v>0.015226000000000002</v>
      </c>
      <c r="AL15" s="8">
        <v>1.2783210000000003</v>
      </c>
      <c r="AM15" s="8">
        <v>3.105727</v>
      </c>
      <c r="AN15" s="8">
        <v>0.031822</v>
      </c>
      <c r="AO15" s="8">
        <v>0.00066</v>
      </c>
      <c r="AP15" s="8">
        <v>0</v>
      </c>
      <c r="AQ15" s="8">
        <v>0.015063</v>
      </c>
      <c r="AR15" s="8">
        <v>0</v>
      </c>
      <c r="AS15" s="8">
        <v>0.016015</v>
      </c>
      <c r="AT15" s="8">
        <v>0</v>
      </c>
      <c r="AU15" s="8">
        <v>0</v>
      </c>
      <c r="AV15" s="8">
        <v>0</v>
      </c>
      <c r="AW15" s="8">
        <v>0.002741</v>
      </c>
      <c r="AX15" s="8">
        <v>0</v>
      </c>
      <c r="AY15" s="8">
        <v>0.00542</v>
      </c>
      <c r="AZ15" s="8">
        <v>0.001529</v>
      </c>
      <c r="BA15" s="8">
        <v>0.6017870000000001</v>
      </c>
      <c r="BB15" s="8">
        <v>0.076721</v>
      </c>
      <c r="BC15" s="8">
        <v>0</v>
      </c>
      <c r="BD15" s="8">
        <v>0</v>
      </c>
      <c r="BE15" s="8">
        <v>0</v>
      </c>
      <c r="BF15" s="8">
        <v>0.001185</v>
      </c>
      <c r="BG15" s="8">
        <v>0.056343000000000004</v>
      </c>
      <c r="BH15" s="8">
        <v>0.015615</v>
      </c>
      <c r="BI15" s="8">
        <v>0</v>
      </c>
      <c r="BJ15" s="8">
        <v>0</v>
      </c>
      <c r="BK15" s="8">
        <v>0</v>
      </c>
      <c r="BL15" s="4">
        <f t="shared" si="0"/>
        <v>9.459408999999999</v>
      </c>
      <c r="BM15" s="8">
        <v>25.40442</v>
      </c>
      <c r="BN15" s="8">
        <v>0</v>
      </c>
      <c r="BO15" s="8">
        <v>0</v>
      </c>
      <c r="BP15" s="8">
        <v>0</v>
      </c>
      <c r="BQ15" s="8">
        <v>0.071132</v>
      </c>
      <c r="BR15" s="8">
        <v>27.465038</v>
      </c>
      <c r="BS15" s="8">
        <v>0</v>
      </c>
      <c r="BT15" s="4">
        <f t="shared" si="1"/>
        <v>62.399998999999994</v>
      </c>
      <c r="BU15" s="11"/>
      <c r="BV15" s="11"/>
    </row>
    <row r="16" spans="1:74" ht="12.75">
      <c r="A16" s="12" t="s">
        <v>17</v>
      </c>
      <c r="B16" s="26" t="s">
        <v>263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1E-06</v>
      </c>
      <c r="K16" s="8">
        <v>0.016118</v>
      </c>
      <c r="L16" s="8">
        <v>0.014801</v>
      </c>
      <c r="M16" s="8">
        <v>0.025903</v>
      </c>
      <c r="N16" s="8">
        <v>0.000361</v>
      </c>
      <c r="O16" s="8">
        <v>0.00013800000000000002</v>
      </c>
      <c r="P16" s="8">
        <v>4.456981</v>
      </c>
      <c r="Q16" s="8">
        <v>0.000686</v>
      </c>
      <c r="R16" s="8">
        <v>0.000146</v>
      </c>
      <c r="S16" s="8">
        <v>0.000646</v>
      </c>
      <c r="T16" s="8">
        <v>0.0036920000000000004</v>
      </c>
      <c r="U16" s="8">
        <v>0.005138</v>
      </c>
      <c r="V16" s="8">
        <v>0.0016040000000000002</v>
      </c>
      <c r="W16" s="8">
        <v>0.005268</v>
      </c>
      <c r="X16" s="8">
        <v>0.04410399999999999</v>
      </c>
      <c r="Y16" s="8">
        <v>0.007799</v>
      </c>
      <c r="Z16" s="8">
        <v>0</v>
      </c>
      <c r="AA16" s="8">
        <v>0.009493</v>
      </c>
      <c r="AB16" s="8">
        <v>0.000254</v>
      </c>
      <c r="AC16" s="8">
        <v>0.004066</v>
      </c>
      <c r="AD16" s="8">
        <v>0.059514</v>
      </c>
      <c r="AE16" s="8">
        <v>0.13243200000000002</v>
      </c>
      <c r="AF16" s="8">
        <v>1.065672</v>
      </c>
      <c r="AG16" s="8">
        <v>0</v>
      </c>
      <c r="AH16" s="8">
        <v>0.000124</v>
      </c>
      <c r="AI16" s="8">
        <v>0</v>
      </c>
      <c r="AJ16" s="8">
        <v>3.2785249999999997</v>
      </c>
      <c r="AK16" s="8">
        <v>0</v>
      </c>
      <c r="AL16" s="8">
        <v>2.3433949999999997</v>
      </c>
      <c r="AM16" s="8">
        <v>0.039909</v>
      </c>
      <c r="AN16" s="8">
        <v>0.010036999999999999</v>
      </c>
      <c r="AO16" s="8">
        <v>0</v>
      </c>
      <c r="AP16" s="8">
        <v>0</v>
      </c>
      <c r="AQ16" s="8">
        <v>0.000263</v>
      </c>
      <c r="AR16" s="8">
        <v>2E-06</v>
      </c>
      <c r="AS16" s="8">
        <v>0</v>
      </c>
      <c r="AT16" s="8">
        <v>0</v>
      </c>
      <c r="AU16" s="8">
        <v>0</v>
      </c>
      <c r="AV16" s="8">
        <v>0</v>
      </c>
      <c r="AW16" s="8">
        <v>0.008614</v>
      </c>
      <c r="AX16" s="8">
        <v>0.0012469999999999998</v>
      </c>
      <c r="AY16" s="8">
        <v>0.000894</v>
      </c>
      <c r="AZ16" s="8">
        <v>3E-05</v>
      </c>
      <c r="BA16" s="8">
        <v>0.08027000000000001</v>
      </c>
      <c r="BB16" s="8">
        <v>0.039486999999999994</v>
      </c>
      <c r="BC16" s="8">
        <v>0.007306</v>
      </c>
      <c r="BD16" s="8">
        <v>0</v>
      </c>
      <c r="BE16" s="8">
        <v>0</v>
      </c>
      <c r="BF16" s="8">
        <v>0.047205000000000004</v>
      </c>
      <c r="BG16" s="8">
        <v>0.31646399999999997</v>
      </c>
      <c r="BH16" s="8">
        <v>0.013987999999999999</v>
      </c>
      <c r="BI16" s="8">
        <v>0</v>
      </c>
      <c r="BJ16" s="8">
        <v>0</v>
      </c>
      <c r="BK16" s="8">
        <v>0</v>
      </c>
      <c r="BL16" s="4">
        <f t="shared" si="0"/>
        <v>12.042576999999998</v>
      </c>
      <c r="BM16" s="8">
        <v>0.268787</v>
      </c>
      <c r="BN16" s="8">
        <v>0</v>
      </c>
      <c r="BO16" s="8">
        <v>0</v>
      </c>
      <c r="BP16" s="8">
        <v>0</v>
      </c>
      <c r="BQ16" s="8">
        <v>0.050701</v>
      </c>
      <c r="BR16" s="8">
        <v>5.137937</v>
      </c>
      <c r="BS16" s="8">
        <v>0</v>
      </c>
      <c r="BT16" s="4">
        <f t="shared" si="1"/>
        <v>17.500002</v>
      </c>
      <c r="BU16" s="11"/>
      <c r="BV16" s="11"/>
    </row>
    <row r="17" spans="1:74" ht="12.75">
      <c r="A17" s="12" t="s">
        <v>18</v>
      </c>
      <c r="B17" s="26" t="s">
        <v>264</v>
      </c>
      <c r="C17" s="8">
        <v>0</v>
      </c>
      <c r="D17" s="8">
        <v>0</v>
      </c>
      <c r="E17" s="8">
        <v>0.000133</v>
      </c>
      <c r="F17" s="8">
        <v>0</v>
      </c>
      <c r="G17" s="8">
        <v>0</v>
      </c>
      <c r="H17" s="8">
        <v>0</v>
      </c>
      <c r="I17" s="8">
        <v>0</v>
      </c>
      <c r="J17" s="8">
        <v>0.000162</v>
      </c>
      <c r="K17" s="8">
        <v>0.059663999999999995</v>
      </c>
      <c r="L17" s="8">
        <v>0.191917</v>
      </c>
      <c r="M17" s="8">
        <v>0.002571</v>
      </c>
      <c r="N17" s="8">
        <v>0.000885</v>
      </c>
      <c r="O17" s="8">
        <v>0.0008309999999999999</v>
      </c>
      <c r="P17" s="8">
        <v>0.008072</v>
      </c>
      <c r="Q17" s="8">
        <v>1.279375</v>
      </c>
      <c r="R17" s="8">
        <v>1.7056650000000002</v>
      </c>
      <c r="S17" s="8">
        <v>0.00032700000000000003</v>
      </c>
      <c r="T17" s="8">
        <v>0.29100800000000004</v>
      </c>
      <c r="U17" s="8">
        <v>0.14735900000000002</v>
      </c>
      <c r="V17" s="8">
        <v>0.036392</v>
      </c>
      <c r="W17" s="8">
        <v>0.0008039999999999999</v>
      </c>
      <c r="X17" s="8">
        <v>0.004538999999999999</v>
      </c>
      <c r="Y17" s="8">
        <v>0.011936</v>
      </c>
      <c r="Z17" s="8">
        <v>4.1E-05</v>
      </c>
      <c r="AA17" s="8">
        <v>0.145588</v>
      </c>
      <c r="AB17" s="8">
        <v>0.0042699999999999995</v>
      </c>
      <c r="AC17" s="8">
        <v>0.002994</v>
      </c>
      <c r="AD17" s="8">
        <v>0.001836</v>
      </c>
      <c r="AE17" s="8">
        <v>0.00029200000000000005</v>
      </c>
      <c r="AF17" s="8">
        <v>0.048412</v>
      </c>
      <c r="AG17" s="8">
        <v>0.004178</v>
      </c>
      <c r="AH17" s="8">
        <v>0.004619</v>
      </c>
      <c r="AI17" s="8">
        <v>0.0025729999999999998</v>
      </c>
      <c r="AJ17" s="8">
        <v>0.014028999999999998</v>
      </c>
      <c r="AK17" s="8">
        <v>0.00261</v>
      </c>
      <c r="AL17" s="8">
        <v>0.909601</v>
      </c>
      <c r="AM17" s="8">
        <v>0.03351</v>
      </c>
      <c r="AN17" s="8">
        <v>0.005956</v>
      </c>
      <c r="AO17" s="8">
        <v>0.015175</v>
      </c>
      <c r="AP17" s="8">
        <v>0.000276</v>
      </c>
      <c r="AQ17" s="8">
        <v>0.003362</v>
      </c>
      <c r="AR17" s="8">
        <v>0.055551</v>
      </c>
      <c r="AS17" s="8">
        <v>0.016186000000000002</v>
      </c>
      <c r="AT17" s="8">
        <v>0.022452999999999997</v>
      </c>
      <c r="AU17" s="8">
        <v>0.051045</v>
      </c>
      <c r="AV17" s="8">
        <v>0.074812</v>
      </c>
      <c r="AW17" s="8">
        <v>0.009113</v>
      </c>
      <c r="AX17" s="8">
        <v>0.000304</v>
      </c>
      <c r="AY17" s="8">
        <v>0.004358</v>
      </c>
      <c r="AZ17" s="8">
        <v>0.0008860000000000002</v>
      </c>
      <c r="BA17" s="8">
        <v>0.5999740000000001</v>
      </c>
      <c r="BB17" s="8">
        <v>0.027048000000000003</v>
      </c>
      <c r="BC17" s="8">
        <v>0.016965</v>
      </c>
      <c r="BD17" s="8">
        <v>0.046811</v>
      </c>
      <c r="BE17" s="8">
        <v>0.001078</v>
      </c>
      <c r="BF17" s="8">
        <v>0.009883999999999999</v>
      </c>
      <c r="BG17" s="8">
        <v>0.005756000000000001</v>
      </c>
      <c r="BH17" s="8">
        <v>0.0015300000000000001</v>
      </c>
      <c r="BI17" s="8">
        <v>0</v>
      </c>
      <c r="BJ17" s="8">
        <v>0</v>
      </c>
      <c r="BK17" s="8">
        <v>0</v>
      </c>
      <c r="BL17" s="4">
        <f t="shared" si="0"/>
        <v>5.884715999999999</v>
      </c>
      <c r="BM17" s="8">
        <v>0.24566000000000002</v>
      </c>
      <c r="BN17" s="8">
        <v>0</v>
      </c>
      <c r="BO17" s="8">
        <v>0</v>
      </c>
      <c r="BP17" s="8">
        <v>0</v>
      </c>
      <c r="BQ17" s="8">
        <v>0.017277999999999998</v>
      </c>
      <c r="BR17" s="8">
        <v>4.952278</v>
      </c>
      <c r="BS17" s="8">
        <v>0</v>
      </c>
      <c r="BT17" s="4">
        <f t="shared" si="1"/>
        <v>11.099931999999999</v>
      </c>
      <c r="BU17" s="11"/>
      <c r="BV17" s="11"/>
    </row>
    <row r="18" spans="1:74" ht="12.75">
      <c r="A18" s="12" t="s">
        <v>19</v>
      </c>
      <c r="B18" s="26" t="s">
        <v>265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2.1E-05</v>
      </c>
      <c r="K18" s="8">
        <v>0.0068920000000000006</v>
      </c>
      <c r="L18" s="8">
        <v>0.00016900000000000002</v>
      </c>
      <c r="M18" s="8">
        <v>0.0067</v>
      </c>
      <c r="N18" s="8">
        <v>0.002337</v>
      </c>
      <c r="O18" s="8">
        <v>5E-06</v>
      </c>
      <c r="P18" s="8">
        <v>0.005296</v>
      </c>
      <c r="Q18" s="8">
        <v>0.003123</v>
      </c>
      <c r="R18" s="8">
        <v>0.047043</v>
      </c>
      <c r="S18" s="8">
        <v>0.00027800000000000004</v>
      </c>
      <c r="T18" s="8">
        <v>0.025105000000000002</v>
      </c>
      <c r="U18" s="8">
        <v>0.029786</v>
      </c>
      <c r="V18" s="8">
        <v>0.001599</v>
      </c>
      <c r="W18" s="8">
        <v>0.001095</v>
      </c>
      <c r="X18" s="8">
        <v>0.00292</v>
      </c>
      <c r="Y18" s="8">
        <v>0.033684</v>
      </c>
      <c r="Z18" s="8">
        <v>0.0013889999999999998</v>
      </c>
      <c r="AA18" s="8">
        <v>0.0043219999999999995</v>
      </c>
      <c r="AB18" s="8">
        <v>0.006036</v>
      </c>
      <c r="AC18" s="8">
        <v>0.005105</v>
      </c>
      <c r="AD18" s="8">
        <v>0.00154</v>
      </c>
      <c r="AE18" s="8">
        <v>0.0008839999999999999</v>
      </c>
      <c r="AF18" s="8">
        <v>0.003096</v>
      </c>
      <c r="AG18" s="8">
        <v>3.7000000000000005E-05</v>
      </c>
      <c r="AH18" s="8">
        <v>0.000536</v>
      </c>
      <c r="AI18" s="8">
        <v>0.00010499999999999999</v>
      </c>
      <c r="AJ18" s="8">
        <v>0.014628</v>
      </c>
      <c r="AK18" s="8">
        <v>0.013472</v>
      </c>
      <c r="AL18" s="8">
        <v>0.391518</v>
      </c>
      <c r="AM18" s="8">
        <v>0.041524000000000005</v>
      </c>
      <c r="AN18" s="8">
        <v>0.005782999999999999</v>
      </c>
      <c r="AO18" s="8">
        <v>0.000908</v>
      </c>
      <c r="AP18" s="8">
        <v>3.1E-05</v>
      </c>
      <c r="AQ18" s="8">
        <v>0.008791</v>
      </c>
      <c r="AR18" s="8">
        <v>0.007573</v>
      </c>
      <c r="AS18" s="8">
        <v>0.005226000000000001</v>
      </c>
      <c r="AT18" s="8">
        <v>0.002326</v>
      </c>
      <c r="AU18" s="8">
        <v>0</v>
      </c>
      <c r="AV18" s="8">
        <v>0.0005070000000000001</v>
      </c>
      <c r="AW18" s="8">
        <v>0.001551</v>
      </c>
      <c r="AX18" s="8">
        <v>0.0020889999999999997</v>
      </c>
      <c r="AY18" s="8">
        <v>0.030141</v>
      </c>
      <c r="AZ18" s="8">
        <v>0.002471</v>
      </c>
      <c r="BA18" s="8">
        <v>0.27554500000000004</v>
      </c>
      <c r="BB18" s="8">
        <v>0.010837000000000001</v>
      </c>
      <c r="BC18" s="8">
        <v>0.031534</v>
      </c>
      <c r="BD18" s="8">
        <v>0.003247</v>
      </c>
      <c r="BE18" s="8">
        <v>0.00010400000000000001</v>
      </c>
      <c r="BF18" s="8">
        <v>0.010973</v>
      </c>
      <c r="BG18" s="8">
        <v>0.048275</v>
      </c>
      <c r="BH18" s="8">
        <v>0.000304</v>
      </c>
      <c r="BI18" s="8">
        <v>0</v>
      </c>
      <c r="BJ18" s="8">
        <v>0</v>
      </c>
      <c r="BK18" s="8">
        <v>0</v>
      </c>
      <c r="BL18" s="4">
        <f t="shared" si="0"/>
        <v>1.0984610000000004</v>
      </c>
      <c r="BM18" s="8">
        <v>0.398872</v>
      </c>
      <c r="BN18" s="8">
        <v>0</v>
      </c>
      <c r="BO18" s="8">
        <v>0</v>
      </c>
      <c r="BP18" s="8">
        <v>0</v>
      </c>
      <c r="BQ18" s="8">
        <v>0.026652</v>
      </c>
      <c r="BR18" s="8">
        <v>0.176015</v>
      </c>
      <c r="BS18" s="8">
        <v>0</v>
      </c>
      <c r="BT18" s="4">
        <f t="shared" si="1"/>
        <v>1.7000000000000002</v>
      </c>
      <c r="BU18" s="11"/>
      <c r="BV18" s="11"/>
    </row>
    <row r="19" spans="1:74" ht="12.75">
      <c r="A19" s="12" t="s">
        <v>20</v>
      </c>
      <c r="B19" s="26" t="s">
        <v>266</v>
      </c>
      <c r="C19" s="8">
        <v>29.812931</v>
      </c>
      <c r="D19" s="8">
        <v>0.4</v>
      </c>
      <c r="E19" s="8">
        <v>0.2</v>
      </c>
      <c r="F19" s="8">
        <v>0</v>
      </c>
      <c r="G19" s="8">
        <v>0</v>
      </c>
      <c r="H19" s="8">
        <v>0</v>
      </c>
      <c r="I19" s="8">
        <v>0</v>
      </c>
      <c r="J19" s="8">
        <v>5.700041000000001</v>
      </c>
      <c r="K19" s="8">
        <v>14.008166</v>
      </c>
      <c r="L19" s="8">
        <v>0.100011</v>
      </c>
      <c r="M19" s="8">
        <v>2.300602</v>
      </c>
      <c r="N19" s="8">
        <v>2.000285</v>
      </c>
      <c r="O19" s="8">
        <v>4.9000000000000005E-05</v>
      </c>
      <c r="P19" s="8">
        <v>4.301855</v>
      </c>
      <c r="Q19" s="8">
        <v>0.702491</v>
      </c>
      <c r="R19" s="8">
        <v>5.6002089999999995</v>
      </c>
      <c r="S19" s="8">
        <v>0.141018</v>
      </c>
      <c r="T19" s="8">
        <v>1.5419370000000001</v>
      </c>
      <c r="U19" s="8">
        <v>0.500192</v>
      </c>
      <c r="V19" s="8">
        <v>10.805162000000001</v>
      </c>
      <c r="W19" s="8">
        <v>9.210661</v>
      </c>
      <c r="X19" s="8">
        <v>3.001319</v>
      </c>
      <c r="Y19" s="8">
        <v>6.301125</v>
      </c>
      <c r="Z19" s="8">
        <v>0.200002</v>
      </c>
      <c r="AA19" s="8">
        <v>2.600528</v>
      </c>
      <c r="AB19" s="8">
        <v>2.000003</v>
      </c>
      <c r="AC19" s="8">
        <v>0.40001800000000004</v>
      </c>
      <c r="AD19" s="8">
        <v>2.300249</v>
      </c>
      <c r="AE19" s="8">
        <v>0.300017</v>
      </c>
      <c r="AF19" s="8">
        <v>1.700351</v>
      </c>
      <c r="AG19" s="8">
        <v>1.800189</v>
      </c>
      <c r="AH19" s="8">
        <v>2.3</v>
      </c>
      <c r="AI19" s="8">
        <v>1.700313</v>
      </c>
      <c r="AJ19" s="8">
        <v>160.909759</v>
      </c>
      <c r="AK19" s="8">
        <v>59.300388</v>
      </c>
      <c r="AL19" s="8">
        <v>146.80137100000002</v>
      </c>
      <c r="AM19" s="8">
        <v>58.201182</v>
      </c>
      <c r="AN19" s="8">
        <v>5.800292</v>
      </c>
      <c r="AO19" s="8">
        <v>975.2012860000001</v>
      </c>
      <c r="AP19" s="8">
        <v>25.802036</v>
      </c>
      <c r="AQ19" s="8">
        <v>23.3</v>
      </c>
      <c r="AR19" s="8">
        <v>84.910832</v>
      </c>
      <c r="AS19" s="8">
        <v>39.90001</v>
      </c>
      <c r="AT19" s="8">
        <v>2.1</v>
      </c>
      <c r="AU19" s="8">
        <v>0.000614</v>
      </c>
      <c r="AV19" s="8">
        <v>2.1</v>
      </c>
      <c r="AW19" s="8">
        <v>20.600433000000002</v>
      </c>
      <c r="AX19" s="8">
        <v>65.500015</v>
      </c>
      <c r="AY19" s="8">
        <v>34.7</v>
      </c>
      <c r="AZ19" s="8">
        <v>2.500219</v>
      </c>
      <c r="BA19" s="8">
        <v>107.75672300000001</v>
      </c>
      <c r="BB19" s="8">
        <v>59.301148</v>
      </c>
      <c r="BC19" s="8">
        <v>11.1004</v>
      </c>
      <c r="BD19" s="8">
        <v>14.300949000000001</v>
      </c>
      <c r="BE19" s="8">
        <v>9.700223999999999</v>
      </c>
      <c r="BF19" s="8">
        <v>11.6</v>
      </c>
      <c r="BG19" s="8">
        <v>2.3001389999999997</v>
      </c>
      <c r="BH19" s="8">
        <v>1.701625</v>
      </c>
      <c r="BI19" s="8">
        <v>0</v>
      </c>
      <c r="BJ19" s="8">
        <v>0</v>
      </c>
      <c r="BK19" s="8">
        <v>0</v>
      </c>
      <c r="BL19" s="4">
        <f t="shared" si="0"/>
        <v>2037.3193689999998</v>
      </c>
      <c r="BM19" s="8">
        <v>1481.402431</v>
      </c>
      <c r="BN19" s="8">
        <v>0</v>
      </c>
      <c r="BO19" s="8">
        <v>0.8</v>
      </c>
      <c r="BP19" s="8">
        <v>0</v>
      </c>
      <c r="BQ19" s="8">
        <v>1.7E-05</v>
      </c>
      <c r="BR19" s="8">
        <v>0.078185</v>
      </c>
      <c r="BS19" s="8">
        <v>0</v>
      </c>
      <c r="BT19" s="4">
        <f t="shared" si="1"/>
        <v>3519.6000019999997</v>
      </c>
      <c r="BU19" s="11"/>
      <c r="BV19" s="11"/>
    </row>
    <row r="20" spans="1:74" ht="12.75">
      <c r="A20" s="12" t="s">
        <v>21</v>
      </c>
      <c r="B20" s="26" t="s">
        <v>267</v>
      </c>
      <c r="C20" s="8">
        <v>0.750845</v>
      </c>
      <c r="D20" s="8">
        <v>0.000162</v>
      </c>
      <c r="E20" s="8">
        <v>0.000162</v>
      </c>
      <c r="F20" s="8">
        <v>0</v>
      </c>
      <c r="G20" s="8">
        <v>0</v>
      </c>
      <c r="H20" s="8">
        <v>0</v>
      </c>
      <c r="I20" s="8">
        <v>0</v>
      </c>
      <c r="J20" s="8">
        <v>0.0031069999999999995</v>
      </c>
      <c r="K20" s="8">
        <v>1.045934</v>
      </c>
      <c r="L20" s="8">
        <v>0.001645</v>
      </c>
      <c r="M20" s="8">
        <v>4.464513</v>
      </c>
      <c r="N20" s="8">
        <v>0.028326</v>
      </c>
      <c r="O20" s="8">
        <v>0.014380999999999998</v>
      </c>
      <c r="P20" s="8">
        <v>0.085453</v>
      </c>
      <c r="Q20" s="8">
        <v>0.565331</v>
      </c>
      <c r="R20" s="8">
        <v>0.529639</v>
      </c>
      <c r="S20" s="8">
        <v>6.529114000000001</v>
      </c>
      <c r="T20" s="8">
        <v>48.249399000000004</v>
      </c>
      <c r="U20" s="8">
        <v>5.739382</v>
      </c>
      <c r="V20" s="8">
        <v>0.8328519999999999</v>
      </c>
      <c r="W20" s="8">
        <v>0.38192899999999996</v>
      </c>
      <c r="X20" s="8">
        <v>0.542389</v>
      </c>
      <c r="Y20" s="8">
        <v>0.24011700000000002</v>
      </c>
      <c r="Z20" s="8">
        <v>0.019284</v>
      </c>
      <c r="AA20" s="8">
        <v>0.438028</v>
      </c>
      <c r="AB20" s="8">
        <v>0.575562</v>
      </c>
      <c r="AC20" s="8">
        <v>0.115647</v>
      </c>
      <c r="AD20" s="8">
        <v>0.378699</v>
      </c>
      <c r="AE20" s="8">
        <v>0.027061</v>
      </c>
      <c r="AF20" s="8">
        <v>0.373547</v>
      </c>
      <c r="AG20" s="8">
        <v>0.09004200000000001</v>
      </c>
      <c r="AH20" s="8">
        <v>0.009517999999999999</v>
      </c>
      <c r="AI20" s="8">
        <v>0.013575</v>
      </c>
      <c r="AJ20" s="8">
        <v>0.305018</v>
      </c>
      <c r="AK20" s="8">
        <v>0.126973</v>
      </c>
      <c r="AL20" s="8">
        <v>12.951851999999999</v>
      </c>
      <c r="AM20" s="8">
        <v>0.613549</v>
      </c>
      <c r="AN20" s="8">
        <v>0.00877</v>
      </c>
      <c r="AO20" s="8">
        <v>0.054826</v>
      </c>
      <c r="AP20" s="8">
        <v>0</v>
      </c>
      <c r="AQ20" s="8">
        <v>0.012319</v>
      </c>
      <c r="AR20" s="8">
        <v>0.014628</v>
      </c>
      <c r="AS20" s="8">
        <v>0.0069169999999999995</v>
      </c>
      <c r="AT20" s="8">
        <v>0.00041</v>
      </c>
      <c r="AU20" s="8">
        <v>0.006638</v>
      </c>
      <c r="AV20" s="8">
        <v>0</v>
      </c>
      <c r="AW20" s="8">
        <v>0.021942</v>
      </c>
      <c r="AX20" s="8">
        <v>0.007916999999999999</v>
      </c>
      <c r="AY20" s="8">
        <v>0.552424</v>
      </c>
      <c r="AZ20" s="8">
        <v>0.039096000000000006</v>
      </c>
      <c r="BA20" s="8">
        <v>1.342874</v>
      </c>
      <c r="BB20" s="8">
        <v>0.044945000000000006</v>
      </c>
      <c r="BC20" s="8">
        <v>0.038765</v>
      </c>
      <c r="BD20" s="8">
        <v>25.259579</v>
      </c>
      <c r="BE20" s="8">
        <v>0.11346300000000001</v>
      </c>
      <c r="BF20" s="8">
        <v>0.008187999999999999</v>
      </c>
      <c r="BG20" s="8">
        <v>0.289047</v>
      </c>
      <c r="BH20" s="8">
        <v>0.030972999999999997</v>
      </c>
      <c r="BI20" s="8">
        <v>0</v>
      </c>
      <c r="BJ20" s="8">
        <v>0</v>
      </c>
      <c r="BK20" s="8">
        <v>0</v>
      </c>
      <c r="BL20" s="4">
        <f t="shared" si="0"/>
        <v>113.89675600000004</v>
      </c>
      <c r="BM20" s="8">
        <v>32.36094</v>
      </c>
      <c r="BN20" s="8">
        <v>0.5</v>
      </c>
      <c r="BO20" s="8">
        <v>71.4</v>
      </c>
      <c r="BP20" s="8">
        <v>0</v>
      </c>
      <c r="BQ20" s="8">
        <v>0.347057</v>
      </c>
      <c r="BR20" s="8">
        <v>85.99412600000001</v>
      </c>
      <c r="BS20" s="8">
        <v>0</v>
      </c>
      <c r="BT20" s="4">
        <f t="shared" si="1"/>
        <v>304.49887900000004</v>
      </c>
      <c r="BU20" s="11"/>
      <c r="BV20" s="11"/>
    </row>
    <row r="21" spans="1:74" ht="12.75">
      <c r="A21" s="12" t="s">
        <v>22</v>
      </c>
      <c r="B21" s="26" t="s">
        <v>268</v>
      </c>
      <c r="C21" s="8">
        <v>0</v>
      </c>
      <c r="D21" s="8">
        <v>0</v>
      </c>
      <c r="E21" s="8">
        <v>0.00028000000000000003</v>
      </c>
      <c r="F21" s="8">
        <v>0</v>
      </c>
      <c r="G21" s="8">
        <v>0</v>
      </c>
      <c r="H21" s="8">
        <v>0</v>
      </c>
      <c r="I21" s="8">
        <v>0</v>
      </c>
      <c r="J21" s="8">
        <v>0.007051999999999999</v>
      </c>
      <c r="K21" s="8">
        <v>0.4634799999999999</v>
      </c>
      <c r="L21" s="8">
        <v>0.003267</v>
      </c>
      <c r="M21" s="8">
        <v>0.264955</v>
      </c>
      <c r="N21" s="8">
        <v>0.058559</v>
      </c>
      <c r="O21" s="8">
        <v>0.379884</v>
      </c>
      <c r="P21" s="8">
        <v>0.04177599999999999</v>
      </c>
      <c r="Q21" s="8">
        <v>1.0857409999999998</v>
      </c>
      <c r="R21" s="8">
        <v>0.633876</v>
      </c>
      <c r="S21" s="8">
        <v>0.017620999999999998</v>
      </c>
      <c r="T21" s="8">
        <v>1.6941680000000001</v>
      </c>
      <c r="U21" s="8">
        <v>2.105312</v>
      </c>
      <c r="V21" s="8">
        <v>0.14718</v>
      </c>
      <c r="W21" s="8">
        <v>0.082192</v>
      </c>
      <c r="X21" s="8">
        <v>0.732875</v>
      </c>
      <c r="Y21" s="8">
        <v>0.9611080000000001</v>
      </c>
      <c r="Z21" s="8">
        <v>0.014197999999999999</v>
      </c>
      <c r="AA21" s="8">
        <v>0.942887</v>
      </c>
      <c r="AB21" s="8">
        <v>1.076621</v>
      </c>
      <c r="AC21" s="8">
        <v>0.40177</v>
      </c>
      <c r="AD21" s="8">
        <v>1.6621240000000002</v>
      </c>
      <c r="AE21" s="8">
        <v>0.09256699999999998</v>
      </c>
      <c r="AF21" s="8">
        <v>0.467923</v>
      </c>
      <c r="AG21" s="8">
        <v>0.152032</v>
      </c>
      <c r="AH21" s="8">
        <v>0.0009429999999999999</v>
      </c>
      <c r="AI21" s="8">
        <v>0.002869</v>
      </c>
      <c r="AJ21" s="8">
        <v>0.8374880000000001</v>
      </c>
      <c r="AK21" s="8">
        <v>1.251833</v>
      </c>
      <c r="AL21" s="8">
        <v>1.364953</v>
      </c>
      <c r="AM21" s="8">
        <v>0.14750699999999997</v>
      </c>
      <c r="AN21" s="8">
        <v>0.013751</v>
      </c>
      <c r="AO21" s="8">
        <v>0.10383500000000001</v>
      </c>
      <c r="AP21" s="8">
        <v>0</v>
      </c>
      <c r="AQ21" s="8">
        <v>0.048511</v>
      </c>
      <c r="AR21" s="8">
        <v>1.239258</v>
      </c>
      <c r="AS21" s="8">
        <v>0.003899</v>
      </c>
      <c r="AT21" s="8">
        <v>0.006196000000000001</v>
      </c>
      <c r="AU21" s="8">
        <v>0.002682</v>
      </c>
      <c r="AV21" s="8">
        <v>0</v>
      </c>
      <c r="AW21" s="8">
        <v>0.03015</v>
      </c>
      <c r="AX21" s="8">
        <v>0.03202</v>
      </c>
      <c r="AY21" s="8">
        <v>0.012198</v>
      </c>
      <c r="AZ21" s="8">
        <v>0.005045</v>
      </c>
      <c r="BA21" s="8">
        <v>0.689622</v>
      </c>
      <c r="BB21" s="8">
        <v>0.048382999999999995</v>
      </c>
      <c r="BC21" s="8">
        <v>0.017462000000000002</v>
      </c>
      <c r="BD21" s="8">
        <v>0.060445</v>
      </c>
      <c r="BE21" s="8">
        <v>0.001083</v>
      </c>
      <c r="BF21" s="8">
        <v>0.0065320000000000005</v>
      </c>
      <c r="BG21" s="8">
        <v>0.006268</v>
      </c>
      <c r="BH21" s="8">
        <v>0.033232</v>
      </c>
      <c r="BI21" s="8">
        <v>0</v>
      </c>
      <c r="BJ21" s="8">
        <v>0</v>
      </c>
      <c r="BK21" s="8">
        <v>0</v>
      </c>
      <c r="BL21" s="4">
        <f t="shared" si="0"/>
        <v>19.455613000000007</v>
      </c>
      <c r="BM21" s="8">
        <v>0.506642</v>
      </c>
      <c r="BN21" s="8">
        <v>0</v>
      </c>
      <c r="BO21" s="8">
        <v>0</v>
      </c>
      <c r="BP21" s="8">
        <v>0</v>
      </c>
      <c r="BQ21" s="8">
        <v>0.055794</v>
      </c>
      <c r="BR21" s="8">
        <v>18.581952</v>
      </c>
      <c r="BS21" s="8">
        <v>0</v>
      </c>
      <c r="BT21" s="4">
        <f t="shared" si="1"/>
        <v>38.600001000000006</v>
      </c>
      <c r="BU21" s="11"/>
      <c r="BV21" s="11"/>
    </row>
    <row r="22" spans="1:74" ht="12.75">
      <c r="A22" s="12" t="s">
        <v>23</v>
      </c>
      <c r="B22" s="26" t="s">
        <v>269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0.000325</v>
      </c>
      <c r="K22" s="8">
        <v>0.014835000000000001</v>
      </c>
      <c r="L22" s="8">
        <v>0</v>
      </c>
      <c r="M22" s="8">
        <v>0.32195799999999997</v>
      </c>
      <c r="N22" s="8">
        <v>0.000102</v>
      </c>
      <c r="O22" s="8">
        <v>0</v>
      </c>
      <c r="P22" s="8">
        <v>0.012209000000000001</v>
      </c>
      <c r="Q22" s="8">
        <v>0.016132</v>
      </c>
      <c r="R22" s="8">
        <v>0.003242</v>
      </c>
      <c r="S22" s="8">
        <v>0.003256</v>
      </c>
      <c r="T22" s="8">
        <v>0.264919</v>
      </c>
      <c r="U22" s="8">
        <v>0.077378</v>
      </c>
      <c r="V22" s="8">
        <v>1.800535</v>
      </c>
      <c r="W22" s="8">
        <v>0.22040800000000002</v>
      </c>
      <c r="X22" s="8">
        <v>0.139823</v>
      </c>
      <c r="Y22" s="8">
        <v>0.048697000000000004</v>
      </c>
      <c r="Z22" s="8">
        <v>0.000256</v>
      </c>
      <c r="AA22" s="8">
        <v>0.24125200000000002</v>
      </c>
      <c r="AB22" s="8">
        <v>0.256874</v>
      </c>
      <c r="AC22" s="8">
        <v>0.021214999999999998</v>
      </c>
      <c r="AD22" s="8">
        <v>0.077894</v>
      </c>
      <c r="AE22" s="8">
        <v>0.012247000000000001</v>
      </c>
      <c r="AF22" s="8">
        <v>0.023589999999999996</v>
      </c>
      <c r="AG22" s="8">
        <v>0.0036450000000000002</v>
      </c>
      <c r="AH22" s="8">
        <v>0</v>
      </c>
      <c r="AI22" s="8">
        <v>0</v>
      </c>
      <c r="AJ22" s="8">
        <v>0.742581</v>
      </c>
      <c r="AK22" s="8">
        <v>0.001295</v>
      </c>
      <c r="AL22" s="8">
        <v>0.929033</v>
      </c>
      <c r="AM22" s="8">
        <v>0.10215599999999998</v>
      </c>
      <c r="AN22" s="8">
        <v>0.012589000000000001</v>
      </c>
      <c r="AO22" s="8">
        <v>0.008801000000000002</v>
      </c>
      <c r="AP22" s="8">
        <v>0</v>
      </c>
      <c r="AQ22" s="8">
        <v>0.013192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0.05225200000000001</v>
      </c>
      <c r="AX22" s="8">
        <v>0.000479</v>
      </c>
      <c r="AY22" s="8">
        <v>0</v>
      </c>
      <c r="AZ22" s="8">
        <v>0.0016400000000000002</v>
      </c>
      <c r="BA22" s="8">
        <v>0.04119</v>
      </c>
      <c r="BB22" s="8">
        <v>0.004948999999999999</v>
      </c>
      <c r="BC22" s="8">
        <v>0.001914</v>
      </c>
      <c r="BD22" s="8">
        <v>0.004788000000000001</v>
      </c>
      <c r="BE22" s="8">
        <v>0</v>
      </c>
      <c r="BF22" s="8">
        <v>0.0009279999999999999</v>
      </c>
      <c r="BG22" s="8">
        <v>8.8E-05</v>
      </c>
      <c r="BH22" s="8">
        <v>0</v>
      </c>
      <c r="BI22" s="8">
        <v>0</v>
      </c>
      <c r="BJ22" s="8">
        <v>0</v>
      </c>
      <c r="BK22" s="8">
        <v>0</v>
      </c>
      <c r="BL22" s="4">
        <f t="shared" si="0"/>
        <v>5.478667000000001</v>
      </c>
      <c r="BM22" s="8">
        <v>1.4477669999999998</v>
      </c>
      <c r="BN22" s="8">
        <v>0</v>
      </c>
      <c r="BO22" s="8">
        <v>0</v>
      </c>
      <c r="BP22" s="8">
        <v>0</v>
      </c>
      <c r="BQ22" s="8">
        <v>0.095325</v>
      </c>
      <c r="BR22" s="8">
        <v>3.378248</v>
      </c>
      <c r="BS22" s="8">
        <v>0</v>
      </c>
      <c r="BT22" s="4">
        <f t="shared" si="1"/>
        <v>10.400007</v>
      </c>
      <c r="BU22" s="11"/>
      <c r="BV22" s="11"/>
    </row>
    <row r="23" spans="1:74" ht="12.75">
      <c r="A23" s="12" t="s">
        <v>24</v>
      </c>
      <c r="B23" s="26" t="s">
        <v>270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0.000698</v>
      </c>
      <c r="K23" s="8">
        <v>0.001183</v>
      </c>
      <c r="L23" s="8">
        <v>0</v>
      </c>
      <c r="M23" s="8">
        <v>0.0059310000000000005</v>
      </c>
      <c r="N23" s="8">
        <v>0</v>
      </c>
      <c r="O23" s="8">
        <v>0.003962</v>
      </c>
      <c r="P23" s="8">
        <v>1.4E-05</v>
      </c>
      <c r="Q23" s="8">
        <v>0.0008</v>
      </c>
      <c r="R23" s="8">
        <v>0.00010899999999999999</v>
      </c>
      <c r="S23" s="8">
        <v>0.000356</v>
      </c>
      <c r="T23" s="8">
        <v>0.886152</v>
      </c>
      <c r="U23" s="8">
        <v>0.062768</v>
      </c>
      <c r="V23" s="8">
        <v>0.113881</v>
      </c>
      <c r="W23" s="8">
        <v>11.524456</v>
      </c>
      <c r="X23" s="8">
        <v>4.626913</v>
      </c>
      <c r="Y23" s="8">
        <v>0.497402</v>
      </c>
      <c r="Z23" s="8">
        <v>6.500000000000001E-05</v>
      </c>
      <c r="AA23" s="8">
        <v>0.34134600000000004</v>
      </c>
      <c r="AB23" s="8">
        <v>0.010344999999999998</v>
      </c>
      <c r="AC23" s="8">
        <v>0.017912</v>
      </c>
      <c r="AD23" s="8">
        <v>0.9580519999999999</v>
      </c>
      <c r="AE23" s="8">
        <v>0.34359900000000004</v>
      </c>
      <c r="AF23" s="8">
        <v>0.397058</v>
      </c>
      <c r="AG23" s="8">
        <v>0.5986220000000001</v>
      </c>
      <c r="AH23" s="8">
        <v>0.006765</v>
      </c>
      <c r="AI23" s="8">
        <v>0.052974999999999994</v>
      </c>
      <c r="AJ23" s="8">
        <v>1.3435540000000001</v>
      </c>
      <c r="AK23" s="8">
        <v>0</v>
      </c>
      <c r="AL23" s="8">
        <v>1.641682</v>
      </c>
      <c r="AM23" s="8">
        <v>0.030646</v>
      </c>
      <c r="AN23" s="8">
        <v>0.000175</v>
      </c>
      <c r="AO23" s="8">
        <v>0.022139</v>
      </c>
      <c r="AP23" s="8">
        <v>0</v>
      </c>
      <c r="AQ23" s="8">
        <v>0.000368</v>
      </c>
      <c r="AR23" s="8">
        <v>0.00113</v>
      </c>
      <c r="AS23" s="8">
        <v>0</v>
      </c>
      <c r="AT23" s="8">
        <v>0</v>
      </c>
      <c r="AU23" s="8">
        <v>0</v>
      </c>
      <c r="AV23" s="8">
        <v>0</v>
      </c>
      <c r="AW23" s="8">
        <v>0.0011229999999999999</v>
      </c>
      <c r="AX23" s="8">
        <v>0</v>
      </c>
      <c r="AY23" s="8">
        <v>4.1E-05</v>
      </c>
      <c r="AZ23" s="8">
        <v>0.00021799999999999999</v>
      </c>
      <c r="BA23" s="8">
        <v>0.32831</v>
      </c>
      <c r="BB23" s="8">
        <v>0.011056999999999999</v>
      </c>
      <c r="BC23" s="8">
        <v>0.008584000000000001</v>
      </c>
      <c r="BD23" s="8">
        <v>0</v>
      </c>
      <c r="BE23" s="8">
        <v>0.0007019999999999999</v>
      </c>
      <c r="BF23" s="8">
        <v>4.4000000000000006E-05</v>
      </c>
      <c r="BG23" s="8">
        <v>0</v>
      </c>
      <c r="BH23" s="8">
        <v>0</v>
      </c>
      <c r="BI23" s="8">
        <v>0</v>
      </c>
      <c r="BJ23" s="8">
        <v>0</v>
      </c>
      <c r="BK23" s="8">
        <v>0</v>
      </c>
      <c r="BL23" s="4">
        <f t="shared" si="0"/>
        <v>23.841137000000003</v>
      </c>
      <c r="BM23" s="8">
        <v>0.037905</v>
      </c>
      <c r="BN23" s="8">
        <v>0</v>
      </c>
      <c r="BO23" s="8">
        <v>0</v>
      </c>
      <c r="BP23" s="8">
        <v>0</v>
      </c>
      <c r="BQ23" s="8">
        <v>0.29666999999999993</v>
      </c>
      <c r="BR23" s="8">
        <v>8.824297</v>
      </c>
      <c r="BS23" s="8">
        <v>0</v>
      </c>
      <c r="BT23" s="4">
        <f t="shared" si="1"/>
        <v>33.000009</v>
      </c>
      <c r="BU23" s="11"/>
      <c r="BV23" s="11"/>
    </row>
    <row r="24" spans="1:74" ht="12.75">
      <c r="A24" s="12" t="s">
        <v>26</v>
      </c>
      <c r="B24" s="26" t="s">
        <v>271</v>
      </c>
      <c r="C24" s="8">
        <v>0</v>
      </c>
      <c r="D24" s="8">
        <v>0</v>
      </c>
      <c r="E24" s="8">
        <v>0.006167</v>
      </c>
      <c r="F24" s="8">
        <v>0</v>
      </c>
      <c r="G24" s="8">
        <v>0</v>
      </c>
      <c r="H24" s="8">
        <v>0</v>
      </c>
      <c r="I24" s="8">
        <v>0</v>
      </c>
      <c r="J24" s="8">
        <v>0.027242000000000002</v>
      </c>
      <c r="K24" s="8">
        <v>0.101687</v>
      </c>
      <c r="L24" s="8">
        <v>0.011333</v>
      </c>
      <c r="M24" s="8">
        <v>0.023483</v>
      </c>
      <c r="N24" s="8">
        <v>0.0018080000000000001</v>
      </c>
      <c r="O24" s="8">
        <v>0.06941800000000001</v>
      </c>
      <c r="P24" s="8">
        <v>0.027833</v>
      </c>
      <c r="Q24" s="8">
        <v>0.027558</v>
      </c>
      <c r="R24" s="8">
        <v>0.016111</v>
      </c>
      <c r="S24" s="8">
        <v>0.01243</v>
      </c>
      <c r="T24" s="8">
        <v>0.169629</v>
      </c>
      <c r="U24" s="8">
        <v>0.12145799999999998</v>
      </c>
      <c r="V24" s="8">
        <v>0.282533</v>
      </c>
      <c r="W24" s="8">
        <v>0.070163</v>
      </c>
      <c r="X24" s="8">
        <v>1.1358000000000001</v>
      </c>
      <c r="Y24" s="8">
        <v>1.3508239999999998</v>
      </c>
      <c r="Z24" s="8">
        <v>0.00037799999999999997</v>
      </c>
      <c r="AA24" s="8">
        <v>0.26024</v>
      </c>
      <c r="AB24" s="8">
        <v>0.503692</v>
      </c>
      <c r="AC24" s="8">
        <v>0.033865</v>
      </c>
      <c r="AD24" s="8">
        <v>0.7218760000000001</v>
      </c>
      <c r="AE24" s="8">
        <v>0.211541</v>
      </c>
      <c r="AF24" s="8">
        <v>0.085259</v>
      </c>
      <c r="AG24" s="8">
        <v>0.001656</v>
      </c>
      <c r="AH24" s="8">
        <v>0.002143</v>
      </c>
      <c r="AI24" s="8">
        <v>0.000741</v>
      </c>
      <c r="AJ24" s="8">
        <v>1.6905329999999998</v>
      </c>
      <c r="AK24" s="8">
        <v>0.392954</v>
      </c>
      <c r="AL24" s="8">
        <v>0.584701</v>
      </c>
      <c r="AM24" s="8">
        <v>0.5416230000000001</v>
      </c>
      <c r="AN24" s="8">
        <v>0.016519</v>
      </c>
      <c r="AO24" s="8">
        <v>0.0026119999999999997</v>
      </c>
      <c r="AP24" s="8">
        <v>0</v>
      </c>
      <c r="AQ24" s="8">
        <v>0.028598000000000002</v>
      </c>
      <c r="AR24" s="8">
        <v>0.021452</v>
      </c>
      <c r="AS24" s="8">
        <v>0.0026239999999999996</v>
      </c>
      <c r="AT24" s="8">
        <v>0.11654800000000001</v>
      </c>
      <c r="AU24" s="8">
        <v>0.031973</v>
      </c>
      <c r="AV24" s="8">
        <v>0</v>
      </c>
      <c r="AW24" s="8">
        <v>0.046048000000000006</v>
      </c>
      <c r="AX24" s="8">
        <v>0.018566000000000003</v>
      </c>
      <c r="AY24" s="8">
        <v>0.003399</v>
      </c>
      <c r="AZ24" s="8">
        <v>0.00035400000000000004</v>
      </c>
      <c r="BA24" s="8">
        <v>0.036134</v>
      </c>
      <c r="BB24" s="8">
        <v>0.05673</v>
      </c>
      <c r="BC24" s="8">
        <v>0.043706</v>
      </c>
      <c r="BD24" s="8">
        <v>0.008189</v>
      </c>
      <c r="BE24" s="8">
        <v>0.072517</v>
      </c>
      <c r="BF24" s="8">
        <v>0.00382</v>
      </c>
      <c r="BG24" s="8">
        <v>0.054644000000000005</v>
      </c>
      <c r="BH24" s="8">
        <v>0.00602</v>
      </c>
      <c r="BI24" s="8">
        <v>0</v>
      </c>
      <c r="BJ24" s="8">
        <v>0</v>
      </c>
      <c r="BK24" s="8">
        <v>0</v>
      </c>
      <c r="BL24" s="4">
        <f t="shared" si="0"/>
        <v>9.057132</v>
      </c>
      <c r="BM24" s="8">
        <v>0.609135</v>
      </c>
      <c r="BN24" s="8">
        <v>0</v>
      </c>
      <c r="BO24" s="8">
        <v>0</v>
      </c>
      <c r="BP24" s="8">
        <v>0.231028</v>
      </c>
      <c r="BQ24" s="8">
        <v>0.057768</v>
      </c>
      <c r="BR24" s="8">
        <v>3.544934</v>
      </c>
      <c r="BS24" s="8">
        <v>0</v>
      </c>
      <c r="BT24" s="4">
        <f t="shared" si="1"/>
        <v>13.499996999999999</v>
      </c>
      <c r="BU24" s="11"/>
      <c r="BV24" s="11"/>
    </row>
    <row r="25" spans="1:74" ht="12.75">
      <c r="A25" s="12" t="s">
        <v>27</v>
      </c>
      <c r="B25" s="26" t="s">
        <v>272</v>
      </c>
      <c r="C25" s="8">
        <v>1.1386679999999998</v>
      </c>
      <c r="D25" s="8">
        <v>0.040836</v>
      </c>
      <c r="E25" s="8">
        <v>0.009207</v>
      </c>
      <c r="F25" s="8">
        <v>0</v>
      </c>
      <c r="G25" s="8">
        <v>0</v>
      </c>
      <c r="H25" s="8">
        <v>0</v>
      </c>
      <c r="I25" s="8">
        <v>0</v>
      </c>
      <c r="J25" s="8">
        <v>0.011491</v>
      </c>
      <c r="K25" s="8">
        <v>0.077915</v>
      </c>
      <c r="L25" s="8">
        <v>0</v>
      </c>
      <c r="M25" s="8">
        <v>0</v>
      </c>
      <c r="N25" s="8">
        <v>0.007703000000000001</v>
      </c>
      <c r="O25" s="8">
        <v>0.000165</v>
      </c>
      <c r="P25" s="8">
        <v>0</v>
      </c>
      <c r="Q25" s="8">
        <v>0.009117</v>
      </c>
      <c r="R25" s="8">
        <v>0.0010969999999999999</v>
      </c>
      <c r="S25" s="8">
        <v>0.015582</v>
      </c>
      <c r="T25" s="8">
        <v>0.03634899999999999</v>
      </c>
      <c r="U25" s="8">
        <v>0.038352000000000004</v>
      </c>
      <c r="V25" s="8">
        <v>0.12831</v>
      </c>
      <c r="W25" s="8">
        <v>0.041356</v>
      </c>
      <c r="X25" s="8">
        <v>0.10362099999999999</v>
      </c>
      <c r="Y25" s="8">
        <v>7.340362</v>
      </c>
      <c r="Z25" s="8">
        <v>0</v>
      </c>
      <c r="AA25" s="8">
        <v>3E-06</v>
      </c>
      <c r="AB25" s="8">
        <v>0.007956</v>
      </c>
      <c r="AC25" s="8">
        <v>0.008564</v>
      </c>
      <c r="AD25" s="8">
        <v>1.894962</v>
      </c>
      <c r="AE25" s="8">
        <v>0.243558</v>
      </c>
      <c r="AF25" s="8">
        <v>0.005983000000000001</v>
      </c>
      <c r="AG25" s="8">
        <v>0</v>
      </c>
      <c r="AH25" s="8">
        <v>0.119284</v>
      </c>
      <c r="AI25" s="8">
        <v>0.023184000000000003</v>
      </c>
      <c r="AJ25" s="8">
        <v>0.426968</v>
      </c>
      <c r="AK25" s="8">
        <v>0.044206999999999996</v>
      </c>
      <c r="AL25" s="8">
        <v>1.9132199999999997</v>
      </c>
      <c r="AM25" s="8">
        <v>0.055612999999999996</v>
      </c>
      <c r="AN25" s="8">
        <v>0.004997</v>
      </c>
      <c r="AO25" s="8">
        <v>0</v>
      </c>
      <c r="AP25" s="8">
        <v>0</v>
      </c>
      <c r="AQ25" s="8">
        <v>0.00855</v>
      </c>
      <c r="AR25" s="8">
        <v>4.1E-05</v>
      </c>
      <c r="AS25" s="8">
        <v>0</v>
      </c>
      <c r="AT25" s="8">
        <v>0</v>
      </c>
      <c r="AU25" s="8">
        <v>0</v>
      </c>
      <c r="AV25" s="8">
        <v>0</v>
      </c>
      <c r="AW25" s="8">
        <v>0.00245</v>
      </c>
      <c r="AX25" s="8">
        <v>2E-05</v>
      </c>
      <c r="AY25" s="8">
        <v>0</v>
      </c>
      <c r="AZ25" s="8">
        <v>0</v>
      </c>
      <c r="BA25" s="8">
        <v>0.07047400000000001</v>
      </c>
      <c r="BB25" s="8">
        <v>0.07696</v>
      </c>
      <c r="BC25" s="8">
        <v>0.013162</v>
      </c>
      <c r="BD25" s="8">
        <v>0.026008</v>
      </c>
      <c r="BE25" s="8">
        <v>0.001003</v>
      </c>
      <c r="BF25" s="8">
        <v>0</v>
      </c>
      <c r="BG25" s="8">
        <v>0.0019500000000000001</v>
      </c>
      <c r="BH25" s="8">
        <v>1.7999999999999997E-05</v>
      </c>
      <c r="BI25" s="8">
        <v>0</v>
      </c>
      <c r="BJ25" s="8">
        <v>0</v>
      </c>
      <c r="BK25" s="8">
        <v>0</v>
      </c>
      <c r="BL25" s="4">
        <f t="shared" si="0"/>
        <v>13.949265999999998</v>
      </c>
      <c r="BM25" s="8">
        <v>1.677978</v>
      </c>
      <c r="BN25" s="8">
        <v>0</v>
      </c>
      <c r="BO25" s="8">
        <v>0</v>
      </c>
      <c r="BP25" s="8">
        <v>20.228648999999997</v>
      </c>
      <c r="BQ25" s="8">
        <v>0.236948</v>
      </c>
      <c r="BR25" s="8">
        <v>23.406453</v>
      </c>
      <c r="BS25" s="8">
        <v>0</v>
      </c>
      <c r="BT25" s="4">
        <f t="shared" si="1"/>
        <v>59.49929399999999</v>
      </c>
      <c r="BU25" s="11"/>
      <c r="BV25" s="11"/>
    </row>
    <row r="26" spans="1:74" ht="12.75">
      <c r="A26" s="12" t="s">
        <v>28</v>
      </c>
      <c r="B26" s="26" t="s">
        <v>273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1.8E-05</v>
      </c>
      <c r="T26" s="8">
        <v>0</v>
      </c>
      <c r="U26" s="8">
        <v>0</v>
      </c>
      <c r="V26" s="8">
        <v>0</v>
      </c>
      <c r="W26" s="8">
        <v>0</v>
      </c>
      <c r="X26" s="8">
        <v>4.4E-05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0.003923</v>
      </c>
      <c r="AE26" s="8">
        <v>0.000655</v>
      </c>
      <c r="AF26" s="8">
        <v>0</v>
      </c>
      <c r="AG26" s="8">
        <v>0</v>
      </c>
      <c r="AH26" s="8">
        <v>0.000215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0.020829999999999994</v>
      </c>
      <c r="AU26" s="8">
        <v>0.0022389999999999997</v>
      </c>
      <c r="AV26" s="8">
        <v>0.008135</v>
      </c>
      <c r="AW26" s="8">
        <v>0</v>
      </c>
      <c r="AX26" s="8">
        <v>0</v>
      </c>
      <c r="AY26" s="8">
        <v>0.002357</v>
      </c>
      <c r="AZ26" s="8">
        <v>0</v>
      </c>
      <c r="BA26" s="8">
        <v>0.0056240000000000005</v>
      </c>
      <c r="BB26" s="8">
        <v>0.009019</v>
      </c>
      <c r="BC26" s="8">
        <v>0.0047279999999999996</v>
      </c>
      <c r="BD26" s="8">
        <v>0.006579</v>
      </c>
      <c r="BE26" s="8">
        <v>0</v>
      </c>
      <c r="BF26" s="8">
        <v>0</v>
      </c>
      <c r="BG26" s="8">
        <v>0.00015</v>
      </c>
      <c r="BH26" s="8">
        <v>0</v>
      </c>
      <c r="BI26" s="8">
        <v>0</v>
      </c>
      <c r="BJ26" s="8">
        <v>0</v>
      </c>
      <c r="BK26" s="8">
        <v>0</v>
      </c>
      <c r="BL26" s="4">
        <f t="shared" si="0"/>
        <v>0.06451599999999999</v>
      </c>
      <c r="BM26" s="8">
        <v>0.005535999999999999</v>
      </c>
      <c r="BN26" s="8">
        <v>0</v>
      </c>
      <c r="BO26" s="8">
        <v>0</v>
      </c>
      <c r="BP26" s="8">
        <v>0.31009100000000006</v>
      </c>
      <c r="BQ26" s="8">
        <v>0.0017080000000000003</v>
      </c>
      <c r="BR26" s="8">
        <v>1.41815</v>
      </c>
      <c r="BS26" s="8">
        <v>0</v>
      </c>
      <c r="BT26" s="4">
        <f t="shared" si="1"/>
        <v>1.800001</v>
      </c>
      <c r="BU26" s="11"/>
      <c r="BV26" s="11"/>
    </row>
    <row r="27" spans="1:74" ht="12.75">
      <c r="A27" s="12" t="s">
        <v>29</v>
      </c>
      <c r="B27" s="26" t="s">
        <v>274</v>
      </c>
      <c r="C27" s="8">
        <v>0</v>
      </c>
      <c r="D27" s="8">
        <v>0</v>
      </c>
      <c r="E27" s="8">
        <v>0.006223</v>
      </c>
      <c r="F27" s="8">
        <v>0</v>
      </c>
      <c r="G27" s="8">
        <v>0</v>
      </c>
      <c r="H27" s="8">
        <v>0</v>
      </c>
      <c r="I27" s="8">
        <v>0</v>
      </c>
      <c r="J27" s="8">
        <v>0.0007149999999999999</v>
      </c>
      <c r="K27" s="8">
        <v>0.016738000000000003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0.003548</v>
      </c>
      <c r="S27" s="8">
        <v>0.006051</v>
      </c>
      <c r="T27" s="8">
        <v>0.008681999999999999</v>
      </c>
      <c r="U27" s="8">
        <v>0.002111</v>
      </c>
      <c r="V27" s="8">
        <v>0.002096</v>
      </c>
      <c r="W27" s="8">
        <v>0.07760600000000002</v>
      </c>
      <c r="X27" s="8">
        <v>0.182724</v>
      </c>
      <c r="Y27" s="8">
        <v>1.436127</v>
      </c>
      <c r="Z27" s="8">
        <v>0.04522299999999999</v>
      </c>
      <c r="AA27" s="8">
        <v>6.255599999999999</v>
      </c>
      <c r="AB27" s="8">
        <v>1.580791</v>
      </c>
      <c r="AC27" s="8">
        <v>0.079234</v>
      </c>
      <c r="AD27" s="8">
        <v>2.9024460000000003</v>
      </c>
      <c r="AE27" s="8">
        <v>0.046244</v>
      </c>
      <c r="AF27" s="8">
        <v>0.001131</v>
      </c>
      <c r="AG27" s="8">
        <v>0</v>
      </c>
      <c r="AH27" s="8">
        <v>1.008543</v>
      </c>
      <c r="AI27" s="8">
        <v>0.0061589999999999995</v>
      </c>
      <c r="AJ27" s="8">
        <v>1.3892799999999998</v>
      </c>
      <c r="AK27" s="8">
        <v>2.2189360000000002</v>
      </c>
      <c r="AL27" s="8">
        <v>0.535712</v>
      </c>
      <c r="AM27" s="8">
        <v>0.07646800000000001</v>
      </c>
      <c r="AN27" s="8">
        <v>0.007783999999999999</v>
      </c>
      <c r="AO27" s="8">
        <v>0.004435</v>
      </c>
      <c r="AP27" s="8">
        <v>0</v>
      </c>
      <c r="AQ27" s="8">
        <v>0</v>
      </c>
      <c r="AR27" s="8">
        <v>0.002276</v>
      </c>
      <c r="AS27" s="8">
        <v>0</v>
      </c>
      <c r="AT27" s="8">
        <v>0</v>
      </c>
      <c r="AU27" s="8">
        <v>0</v>
      </c>
      <c r="AV27" s="8">
        <v>0</v>
      </c>
      <c r="AW27" s="8">
        <v>0.102435</v>
      </c>
      <c r="AX27" s="8">
        <v>0</v>
      </c>
      <c r="AY27" s="8">
        <v>0.103631</v>
      </c>
      <c r="AZ27" s="8">
        <v>0.001107</v>
      </c>
      <c r="BA27" s="8">
        <v>0.03269</v>
      </c>
      <c r="BB27" s="8">
        <v>0.08727100000000002</v>
      </c>
      <c r="BC27" s="8">
        <v>0.009157</v>
      </c>
      <c r="BD27" s="8">
        <v>0.010293</v>
      </c>
      <c r="BE27" s="8">
        <v>0</v>
      </c>
      <c r="BF27" s="8">
        <v>0.004127</v>
      </c>
      <c r="BG27" s="8">
        <v>0.033227</v>
      </c>
      <c r="BH27" s="8">
        <v>0</v>
      </c>
      <c r="BI27" s="8">
        <v>0</v>
      </c>
      <c r="BJ27" s="8">
        <v>0</v>
      </c>
      <c r="BK27" s="8">
        <v>0</v>
      </c>
      <c r="BL27" s="4">
        <f t="shared" si="0"/>
        <v>18.286821</v>
      </c>
      <c r="BM27" s="8">
        <v>0.6938209999999999</v>
      </c>
      <c r="BN27" s="8">
        <v>0</v>
      </c>
      <c r="BO27" s="8">
        <v>0</v>
      </c>
      <c r="BP27" s="8">
        <v>2.06272</v>
      </c>
      <c r="BQ27" s="8">
        <v>0.14904799999999999</v>
      </c>
      <c r="BR27" s="8">
        <v>5.007054</v>
      </c>
      <c r="BS27" s="8">
        <v>0</v>
      </c>
      <c r="BT27" s="4">
        <f t="shared" si="1"/>
        <v>26.199464</v>
      </c>
      <c r="BU27" s="11"/>
      <c r="BV27" s="11"/>
    </row>
    <row r="28" spans="1:74" ht="12.75">
      <c r="A28" s="12" t="s">
        <v>30</v>
      </c>
      <c r="B28" s="26" t="s">
        <v>275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0.000629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0.0013639999999999998</v>
      </c>
      <c r="T28" s="8">
        <v>0.008431</v>
      </c>
      <c r="U28" s="8">
        <v>0</v>
      </c>
      <c r="V28" s="8">
        <v>0</v>
      </c>
      <c r="W28" s="8">
        <v>4.2999999999999995E-05</v>
      </c>
      <c r="X28" s="8">
        <v>0.016184</v>
      </c>
      <c r="Y28" s="8">
        <v>0.017887</v>
      </c>
      <c r="Z28" s="8">
        <v>0.0009379999999999999</v>
      </c>
      <c r="AA28" s="8">
        <v>0.031271</v>
      </c>
      <c r="AB28" s="8">
        <v>13.753645</v>
      </c>
      <c r="AC28" s="8">
        <v>0.029027</v>
      </c>
      <c r="AD28" s="8">
        <v>2.1073039999999996</v>
      </c>
      <c r="AE28" s="8">
        <v>0.01223</v>
      </c>
      <c r="AF28" s="8">
        <v>0.00014000000000000001</v>
      </c>
      <c r="AG28" s="8">
        <v>0</v>
      </c>
      <c r="AH28" s="8">
        <v>0.36864199999999997</v>
      </c>
      <c r="AI28" s="8">
        <v>0.000433</v>
      </c>
      <c r="AJ28" s="8">
        <v>0.0137</v>
      </c>
      <c r="AK28" s="8">
        <v>0.125109</v>
      </c>
      <c r="AL28" s="8">
        <v>1.8018050000000003</v>
      </c>
      <c r="AM28" s="8">
        <v>0.182646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1.342269</v>
      </c>
      <c r="AT28" s="8">
        <v>0</v>
      </c>
      <c r="AU28" s="8">
        <v>0</v>
      </c>
      <c r="AV28" s="8">
        <v>0</v>
      </c>
      <c r="AW28" s="8">
        <v>0</v>
      </c>
      <c r="AX28" s="8">
        <v>0.171345</v>
      </c>
      <c r="AY28" s="8">
        <v>0.09013700000000001</v>
      </c>
      <c r="AZ28" s="8">
        <v>0</v>
      </c>
      <c r="BA28" s="8">
        <v>0</v>
      </c>
      <c r="BB28" s="8">
        <v>0.026337000000000003</v>
      </c>
      <c r="BC28" s="8">
        <v>0</v>
      </c>
      <c r="BD28" s="8">
        <v>0.11010400000000001</v>
      </c>
      <c r="BE28" s="8">
        <v>0</v>
      </c>
      <c r="BF28" s="8">
        <v>0</v>
      </c>
      <c r="BG28" s="8">
        <v>0.061537999999999995</v>
      </c>
      <c r="BH28" s="8">
        <v>0</v>
      </c>
      <c r="BI28" s="8">
        <v>0</v>
      </c>
      <c r="BJ28" s="8">
        <v>0</v>
      </c>
      <c r="BK28" s="8">
        <v>0</v>
      </c>
      <c r="BL28" s="4">
        <f t="shared" si="0"/>
        <v>20.273157999999995</v>
      </c>
      <c r="BM28" s="8">
        <v>1.705087</v>
      </c>
      <c r="BN28" s="8">
        <v>0</v>
      </c>
      <c r="BO28" s="8">
        <v>0</v>
      </c>
      <c r="BP28" s="8">
        <v>6.511399</v>
      </c>
      <c r="BQ28" s="8">
        <v>0.625099</v>
      </c>
      <c r="BR28" s="8">
        <v>23.98526</v>
      </c>
      <c r="BS28" s="8">
        <v>0</v>
      </c>
      <c r="BT28" s="4">
        <f t="shared" si="1"/>
        <v>53.100002999999994</v>
      </c>
      <c r="BU28" s="11"/>
      <c r="BV28" s="11"/>
    </row>
    <row r="29" spans="1:74" ht="12.75">
      <c r="A29" s="12" t="s">
        <v>31</v>
      </c>
      <c r="B29" s="26" t="s">
        <v>276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0.012546</v>
      </c>
      <c r="L29" s="8">
        <v>0.001105</v>
      </c>
      <c r="M29" s="8">
        <v>0.010027</v>
      </c>
      <c r="N29" s="8">
        <v>0.0013540000000000002</v>
      </c>
      <c r="O29" s="8">
        <v>0.001895</v>
      </c>
      <c r="P29" s="8">
        <v>0.0015600000000000002</v>
      </c>
      <c r="Q29" s="8">
        <v>0.004455</v>
      </c>
      <c r="R29" s="8">
        <v>0.011017</v>
      </c>
      <c r="S29" s="8">
        <v>0.0038580000000000003</v>
      </c>
      <c r="T29" s="8">
        <v>0.050698</v>
      </c>
      <c r="U29" s="8">
        <v>0.016817</v>
      </c>
      <c r="V29" s="8">
        <v>0.018607</v>
      </c>
      <c r="W29" s="8">
        <v>0.017679</v>
      </c>
      <c r="X29" s="8">
        <v>0.041703000000000004</v>
      </c>
      <c r="Y29" s="8">
        <v>0.37404800000000005</v>
      </c>
      <c r="Z29" s="8">
        <v>0.000164</v>
      </c>
      <c r="AA29" s="8">
        <v>0.15828899999999999</v>
      </c>
      <c r="AB29" s="8">
        <v>0.19872099999999998</v>
      </c>
      <c r="AC29" s="8">
        <v>0.768642</v>
      </c>
      <c r="AD29" s="8">
        <v>0.5794060000000001</v>
      </c>
      <c r="AE29" s="8">
        <v>0.037343999999999995</v>
      </c>
      <c r="AF29" s="8">
        <v>0.006154</v>
      </c>
      <c r="AG29" s="8">
        <v>0.001113</v>
      </c>
      <c r="AH29" s="8">
        <v>0.080053</v>
      </c>
      <c r="AI29" s="8">
        <v>0.006154</v>
      </c>
      <c r="AJ29" s="8">
        <v>0.5951810000000001</v>
      </c>
      <c r="AK29" s="8">
        <v>0.014587</v>
      </c>
      <c r="AL29" s="8">
        <v>0.298084</v>
      </c>
      <c r="AM29" s="8">
        <v>0.060276</v>
      </c>
      <c r="AN29" s="8">
        <v>0.003759</v>
      </c>
      <c r="AO29" s="8">
        <v>0.001398</v>
      </c>
      <c r="AP29" s="8">
        <v>0.000321</v>
      </c>
      <c r="AQ29" s="8">
        <v>0.023548999999999997</v>
      </c>
      <c r="AR29" s="8">
        <v>0</v>
      </c>
      <c r="AS29" s="8">
        <v>0.000358</v>
      </c>
      <c r="AT29" s="8">
        <v>0</v>
      </c>
      <c r="AU29" s="8">
        <v>0</v>
      </c>
      <c r="AV29" s="8">
        <v>0</v>
      </c>
      <c r="AW29" s="8">
        <v>0.007051999999999999</v>
      </c>
      <c r="AX29" s="8">
        <v>0.004806</v>
      </c>
      <c r="AY29" s="8">
        <v>0.00155</v>
      </c>
      <c r="AZ29" s="8">
        <v>6E-06</v>
      </c>
      <c r="BA29" s="8">
        <v>0.137171</v>
      </c>
      <c r="BB29" s="8">
        <v>0.131133</v>
      </c>
      <c r="BC29" s="8">
        <v>0.042897000000000005</v>
      </c>
      <c r="BD29" s="8">
        <v>0.518662</v>
      </c>
      <c r="BE29" s="8">
        <v>0</v>
      </c>
      <c r="BF29" s="8">
        <v>0.006484</v>
      </c>
      <c r="BG29" s="8">
        <v>0.024841000000000002</v>
      </c>
      <c r="BH29" s="8">
        <v>0</v>
      </c>
      <c r="BI29" s="8">
        <v>0</v>
      </c>
      <c r="BJ29" s="8">
        <v>0</v>
      </c>
      <c r="BK29" s="8">
        <v>0</v>
      </c>
      <c r="BL29" s="4">
        <f t="shared" si="0"/>
        <v>4.275524000000001</v>
      </c>
      <c r="BM29" s="8">
        <v>2.832277</v>
      </c>
      <c r="BN29" s="8">
        <v>0.016391</v>
      </c>
      <c r="BO29" s="8">
        <v>0.085188</v>
      </c>
      <c r="BP29" s="8">
        <v>2.9843590000000004</v>
      </c>
      <c r="BQ29" s="8">
        <v>0.049813</v>
      </c>
      <c r="BR29" s="8">
        <v>9.356444</v>
      </c>
      <c r="BS29" s="8">
        <v>0</v>
      </c>
      <c r="BT29" s="4">
        <f t="shared" si="1"/>
        <v>19.599996</v>
      </c>
      <c r="BU29" s="11"/>
      <c r="BV29" s="11"/>
    </row>
    <row r="30" spans="1:74" ht="12.75">
      <c r="A30" s="12" t="s">
        <v>32</v>
      </c>
      <c r="B30" s="26" t="s">
        <v>277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3.1E-05</v>
      </c>
      <c r="K30" s="8">
        <v>0.0009130000000000001</v>
      </c>
      <c r="L30" s="8">
        <v>0</v>
      </c>
      <c r="M30" s="8">
        <v>0.000168</v>
      </c>
      <c r="N30" s="8">
        <v>0</v>
      </c>
      <c r="O30" s="8">
        <v>0</v>
      </c>
      <c r="P30" s="8">
        <v>3.2E-05</v>
      </c>
      <c r="Q30" s="8">
        <v>2.9999999999999997E-05</v>
      </c>
      <c r="R30" s="8">
        <v>0</v>
      </c>
      <c r="S30" s="8">
        <v>0.000104</v>
      </c>
      <c r="T30" s="8">
        <v>0.00028100000000000005</v>
      </c>
      <c r="U30" s="8">
        <v>0.016779000000000002</v>
      </c>
      <c r="V30" s="8">
        <v>0.000314</v>
      </c>
      <c r="W30" s="8">
        <v>0.005442000000000001</v>
      </c>
      <c r="X30" s="8">
        <v>0.174833</v>
      </c>
      <c r="Y30" s="8">
        <v>0.800777</v>
      </c>
      <c r="Z30" s="8">
        <v>0.0005949999999999999</v>
      </c>
      <c r="AA30" s="8">
        <v>0.0038889999999999997</v>
      </c>
      <c r="AB30" s="8">
        <v>1.4999999999999999E-05</v>
      </c>
      <c r="AC30" s="8">
        <v>0.000243</v>
      </c>
      <c r="AD30" s="8">
        <v>4.267563</v>
      </c>
      <c r="AE30" s="8">
        <v>0.094642</v>
      </c>
      <c r="AF30" s="8">
        <v>0.000377</v>
      </c>
      <c r="AG30" s="8">
        <v>0</v>
      </c>
      <c r="AH30" s="8">
        <v>0.017524</v>
      </c>
      <c r="AI30" s="8">
        <v>0</v>
      </c>
      <c r="AJ30" s="8">
        <v>0.0049510000000000005</v>
      </c>
      <c r="AK30" s="8">
        <v>0.731581</v>
      </c>
      <c r="AL30" s="8">
        <v>0.10483</v>
      </c>
      <c r="AM30" s="8">
        <v>0.003423</v>
      </c>
      <c r="AN30" s="8">
        <v>2.8E-05</v>
      </c>
      <c r="AO30" s="8">
        <v>0.039677000000000004</v>
      </c>
      <c r="AP30" s="8">
        <v>0</v>
      </c>
      <c r="AQ30" s="8">
        <v>0.00014399999999999998</v>
      </c>
      <c r="AR30" s="8">
        <v>0.000213</v>
      </c>
      <c r="AS30" s="8">
        <v>6.7E-05</v>
      </c>
      <c r="AT30" s="8">
        <v>0</v>
      </c>
      <c r="AU30" s="8">
        <v>0</v>
      </c>
      <c r="AV30" s="8">
        <v>0</v>
      </c>
      <c r="AW30" s="8">
        <v>0</v>
      </c>
      <c r="AX30" s="8">
        <v>0.001226</v>
      </c>
      <c r="AY30" s="8">
        <v>0</v>
      </c>
      <c r="AZ30" s="8">
        <v>0.00023999999999999998</v>
      </c>
      <c r="BA30" s="8">
        <v>0.017507</v>
      </c>
      <c r="BB30" s="8">
        <v>0.0035489999999999996</v>
      </c>
      <c r="BC30" s="8">
        <v>0</v>
      </c>
      <c r="BD30" s="8">
        <v>0</v>
      </c>
      <c r="BE30" s="8">
        <v>2E-06</v>
      </c>
      <c r="BF30" s="8">
        <v>2E-06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4">
        <f t="shared" si="0"/>
        <v>6.291992</v>
      </c>
      <c r="BM30" s="8">
        <v>198.72263500000003</v>
      </c>
      <c r="BN30" s="8">
        <v>0</v>
      </c>
      <c r="BO30" s="8">
        <v>0</v>
      </c>
      <c r="BP30" s="8">
        <v>86.362273</v>
      </c>
      <c r="BQ30" s="8">
        <v>1.480403</v>
      </c>
      <c r="BR30" s="8">
        <v>37.042697000000004</v>
      </c>
      <c r="BS30" s="8">
        <v>0</v>
      </c>
      <c r="BT30" s="4">
        <f t="shared" si="1"/>
        <v>329.9000000000001</v>
      </c>
      <c r="BU30" s="11"/>
      <c r="BV30" s="11"/>
    </row>
    <row r="31" spans="1:74" ht="12.75">
      <c r="A31" s="12" t="s">
        <v>33</v>
      </c>
      <c r="B31" s="26" t="s">
        <v>278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3.5999999999999994E-05</v>
      </c>
      <c r="AE31" s="8">
        <v>0.733582</v>
      </c>
      <c r="AF31" s="8">
        <v>0</v>
      </c>
      <c r="AG31" s="8">
        <v>0</v>
      </c>
      <c r="AH31" s="8">
        <v>2.2E-05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0.052622999999999996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0.03123</v>
      </c>
      <c r="BH31" s="8">
        <v>0</v>
      </c>
      <c r="BI31" s="8">
        <v>0</v>
      </c>
      <c r="BJ31" s="8">
        <v>0</v>
      </c>
      <c r="BK31" s="8">
        <v>0</v>
      </c>
      <c r="BL31" s="4">
        <f t="shared" si="0"/>
        <v>0.8174929999999999</v>
      </c>
      <c r="BM31" s="8">
        <v>31.556962</v>
      </c>
      <c r="BN31" s="8">
        <v>0</v>
      </c>
      <c r="BO31" s="8">
        <v>0</v>
      </c>
      <c r="BP31" s="8">
        <v>11.319618</v>
      </c>
      <c r="BQ31" s="8">
        <v>0.183467</v>
      </c>
      <c r="BR31" s="8">
        <v>9.122459000000001</v>
      </c>
      <c r="BS31" s="8">
        <v>0</v>
      </c>
      <c r="BT31" s="4">
        <f t="shared" si="1"/>
        <v>52.999998999999995</v>
      </c>
      <c r="BU31" s="11"/>
      <c r="BV31" s="11"/>
    </row>
    <row r="32" spans="1:74" ht="12.75">
      <c r="A32" s="12" t="s">
        <v>35</v>
      </c>
      <c r="B32" s="26" t="s">
        <v>279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0.00368</v>
      </c>
      <c r="K32" s="8">
        <v>0.08919600000000001</v>
      </c>
      <c r="L32" s="8">
        <v>0.0007790000000000001</v>
      </c>
      <c r="M32" s="8">
        <v>0.15864</v>
      </c>
      <c r="N32" s="8">
        <v>0.013996999999999999</v>
      </c>
      <c r="O32" s="8">
        <v>0.001555</v>
      </c>
      <c r="P32" s="8">
        <v>0.013026999999999999</v>
      </c>
      <c r="Q32" s="8">
        <v>0.016956</v>
      </c>
      <c r="R32" s="8">
        <v>0.168711</v>
      </c>
      <c r="S32" s="8">
        <v>0.00175</v>
      </c>
      <c r="T32" s="8">
        <v>0.105287</v>
      </c>
      <c r="U32" s="8">
        <v>0.047433</v>
      </c>
      <c r="V32" s="8">
        <v>0.036636</v>
      </c>
      <c r="W32" s="8">
        <v>0.017619</v>
      </c>
      <c r="X32" s="8">
        <v>0.149651</v>
      </c>
      <c r="Y32" s="8">
        <v>0.059338999999999996</v>
      </c>
      <c r="Z32" s="8">
        <v>0.009789999999999998</v>
      </c>
      <c r="AA32" s="8">
        <v>0.104793</v>
      </c>
      <c r="AB32" s="8">
        <v>0.13209900000000002</v>
      </c>
      <c r="AC32" s="8">
        <v>0.009177999999999999</v>
      </c>
      <c r="AD32" s="8">
        <v>0.011637</v>
      </c>
      <c r="AE32" s="8">
        <v>0.006057000000000002</v>
      </c>
      <c r="AF32" s="8">
        <v>0.542045</v>
      </c>
      <c r="AG32" s="8">
        <v>0.001807</v>
      </c>
      <c r="AH32" s="8">
        <v>0.0013740000000000002</v>
      </c>
      <c r="AI32" s="8">
        <v>0.022196</v>
      </c>
      <c r="AJ32" s="8">
        <v>0.200155</v>
      </c>
      <c r="AK32" s="8">
        <v>0.129796</v>
      </c>
      <c r="AL32" s="8">
        <v>2.289263</v>
      </c>
      <c r="AM32" s="8">
        <v>0.5458310000000001</v>
      </c>
      <c r="AN32" s="8">
        <v>0.189919</v>
      </c>
      <c r="AO32" s="8">
        <v>0.061453999999999995</v>
      </c>
      <c r="AP32" s="8">
        <v>0.001518</v>
      </c>
      <c r="AQ32" s="8">
        <v>0.04468</v>
      </c>
      <c r="AR32" s="8">
        <v>0.140762</v>
      </c>
      <c r="AS32" s="8">
        <v>0.071632</v>
      </c>
      <c r="AT32" s="8">
        <v>0.002068</v>
      </c>
      <c r="AU32" s="8">
        <v>0.012448</v>
      </c>
      <c r="AV32" s="8">
        <v>0</v>
      </c>
      <c r="AW32" s="8">
        <v>0.18734699999999999</v>
      </c>
      <c r="AX32" s="8">
        <v>0.018483</v>
      </c>
      <c r="AY32" s="8">
        <v>0.16780199999999998</v>
      </c>
      <c r="AZ32" s="8">
        <v>0.006103</v>
      </c>
      <c r="BA32" s="8">
        <v>1.2821729999999998</v>
      </c>
      <c r="BB32" s="8">
        <v>0.851171</v>
      </c>
      <c r="BC32" s="8">
        <v>0.119899</v>
      </c>
      <c r="BD32" s="8">
        <v>0.08678400000000001</v>
      </c>
      <c r="BE32" s="8">
        <v>0.022028</v>
      </c>
      <c r="BF32" s="8">
        <v>0.123326</v>
      </c>
      <c r="BG32" s="8">
        <v>0.8225840000000001</v>
      </c>
      <c r="BH32" s="8">
        <v>0.033345</v>
      </c>
      <c r="BI32" s="8">
        <v>0</v>
      </c>
      <c r="BJ32" s="8">
        <v>0</v>
      </c>
      <c r="BK32" s="8">
        <v>0</v>
      </c>
      <c r="BL32" s="4">
        <f t="shared" si="0"/>
        <v>9.135803000000001</v>
      </c>
      <c r="BM32" s="8">
        <v>5.845298</v>
      </c>
      <c r="BN32" s="8">
        <v>0</v>
      </c>
      <c r="BO32" s="8">
        <v>0</v>
      </c>
      <c r="BP32" s="8">
        <v>1.267524</v>
      </c>
      <c r="BQ32" s="8">
        <v>0.124973</v>
      </c>
      <c r="BR32" s="8">
        <v>12.626039</v>
      </c>
      <c r="BS32" s="8">
        <v>0</v>
      </c>
      <c r="BT32" s="4">
        <f t="shared" si="1"/>
        <v>28.999637</v>
      </c>
      <c r="BU32" s="11"/>
      <c r="BV32" s="11"/>
    </row>
    <row r="33" spans="1:74" ht="12.75">
      <c r="A33" s="12" t="s">
        <v>36</v>
      </c>
      <c r="B33" s="26" t="s">
        <v>280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0</v>
      </c>
      <c r="BH33" s="8">
        <v>0</v>
      </c>
      <c r="BI33" s="8">
        <v>0</v>
      </c>
      <c r="BJ33" s="8">
        <v>0</v>
      </c>
      <c r="BK33" s="8">
        <v>0</v>
      </c>
      <c r="BL33" s="4">
        <f t="shared" si="0"/>
        <v>0</v>
      </c>
      <c r="BM33" s="8">
        <v>0</v>
      </c>
      <c r="BN33" s="8">
        <v>0</v>
      </c>
      <c r="BO33" s="8">
        <v>0</v>
      </c>
      <c r="BP33" s="8">
        <v>0</v>
      </c>
      <c r="BQ33" s="8">
        <v>0</v>
      </c>
      <c r="BR33" s="8">
        <v>0</v>
      </c>
      <c r="BS33" s="8">
        <v>0</v>
      </c>
      <c r="BT33" s="4">
        <f t="shared" si="1"/>
        <v>0</v>
      </c>
      <c r="BU33" s="11"/>
      <c r="BV33" s="11"/>
    </row>
    <row r="34" spans="1:74" ht="12.75">
      <c r="A34" s="12" t="s">
        <v>37</v>
      </c>
      <c r="B34" s="26" t="s">
        <v>281</v>
      </c>
      <c r="C34" s="8">
        <v>0.5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0.4</v>
      </c>
      <c r="K34" s="8">
        <v>0.5</v>
      </c>
      <c r="L34" s="8">
        <v>0</v>
      </c>
      <c r="M34" s="8">
        <v>1.1</v>
      </c>
      <c r="N34" s="8">
        <v>0</v>
      </c>
      <c r="O34" s="8">
        <v>0</v>
      </c>
      <c r="P34" s="8">
        <v>0.2</v>
      </c>
      <c r="Q34" s="8">
        <v>0.4</v>
      </c>
      <c r="R34" s="8">
        <v>0.3</v>
      </c>
      <c r="S34" s="8">
        <v>0.4</v>
      </c>
      <c r="T34" s="8">
        <v>3.8</v>
      </c>
      <c r="U34" s="8">
        <v>0.2</v>
      </c>
      <c r="V34" s="8">
        <v>1.2</v>
      </c>
      <c r="W34" s="8">
        <v>1.5</v>
      </c>
      <c r="X34" s="8">
        <v>0.3</v>
      </c>
      <c r="Y34" s="8">
        <v>0.1</v>
      </c>
      <c r="Z34" s="8">
        <v>0</v>
      </c>
      <c r="AA34" s="8">
        <v>0</v>
      </c>
      <c r="AB34" s="8">
        <v>0.2</v>
      </c>
      <c r="AC34" s="8">
        <v>0</v>
      </c>
      <c r="AD34" s="8">
        <v>0.1</v>
      </c>
      <c r="AE34" s="8">
        <v>0</v>
      </c>
      <c r="AF34" s="8">
        <v>0.1</v>
      </c>
      <c r="AG34" s="8">
        <v>0</v>
      </c>
      <c r="AH34" s="8">
        <v>0</v>
      </c>
      <c r="AI34" s="8">
        <v>0</v>
      </c>
      <c r="AJ34" s="8">
        <v>0</v>
      </c>
      <c r="AK34" s="8">
        <v>0.2</v>
      </c>
      <c r="AL34" s="8">
        <v>0.7</v>
      </c>
      <c r="AM34" s="8">
        <v>1</v>
      </c>
      <c r="AN34" s="8">
        <v>0.7</v>
      </c>
      <c r="AO34" s="8">
        <v>0.2</v>
      </c>
      <c r="AP34" s="8">
        <v>0</v>
      </c>
      <c r="AQ34" s="8">
        <v>0</v>
      </c>
      <c r="AR34" s="8">
        <v>0.3</v>
      </c>
      <c r="AS34" s="8">
        <v>0.1</v>
      </c>
      <c r="AT34" s="8">
        <v>0</v>
      </c>
      <c r="AU34" s="8">
        <v>0</v>
      </c>
      <c r="AV34" s="8">
        <v>0</v>
      </c>
      <c r="AW34" s="8">
        <v>0.2</v>
      </c>
      <c r="AX34" s="8">
        <v>0</v>
      </c>
      <c r="AY34" s="8">
        <v>0</v>
      </c>
      <c r="AZ34" s="8">
        <v>0</v>
      </c>
      <c r="BA34" s="8">
        <v>0.4</v>
      </c>
      <c r="BB34" s="8">
        <v>2.5</v>
      </c>
      <c r="BC34" s="8">
        <v>0.4</v>
      </c>
      <c r="BD34" s="8">
        <v>1.1</v>
      </c>
      <c r="BE34" s="8">
        <v>0.1</v>
      </c>
      <c r="BF34" s="8">
        <v>0.1</v>
      </c>
      <c r="BG34" s="8">
        <v>0</v>
      </c>
      <c r="BH34" s="8">
        <v>0.3</v>
      </c>
      <c r="BI34" s="8">
        <v>0</v>
      </c>
      <c r="BJ34" s="8">
        <v>0</v>
      </c>
      <c r="BK34" s="8">
        <v>0</v>
      </c>
      <c r="BL34" s="4">
        <f t="shared" si="0"/>
        <v>19.599999999999998</v>
      </c>
      <c r="BM34" s="8">
        <v>75</v>
      </c>
      <c r="BN34" s="8">
        <v>0</v>
      </c>
      <c r="BO34" s="8">
        <v>0</v>
      </c>
      <c r="BP34" s="8">
        <v>0</v>
      </c>
      <c r="BQ34" s="8">
        <v>0</v>
      </c>
      <c r="BR34" s="8">
        <v>0</v>
      </c>
      <c r="BS34" s="8">
        <v>0</v>
      </c>
      <c r="BT34" s="4">
        <f t="shared" si="1"/>
        <v>94.6</v>
      </c>
      <c r="BU34" s="11"/>
      <c r="BV34" s="11"/>
    </row>
    <row r="35" spans="1:74" ht="12.75">
      <c r="A35" s="12" t="s">
        <v>38</v>
      </c>
      <c r="B35" s="26" t="s">
        <v>282</v>
      </c>
      <c r="C35" s="8">
        <v>5.9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0.1</v>
      </c>
      <c r="K35" s="8">
        <v>7.6</v>
      </c>
      <c r="L35" s="8">
        <v>0</v>
      </c>
      <c r="M35" s="8">
        <v>2.7</v>
      </c>
      <c r="N35" s="8">
        <v>0.2</v>
      </c>
      <c r="O35" s="8">
        <v>0</v>
      </c>
      <c r="P35" s="8">
        <v>0.2</v>
      </c>
      <c r="Q35" s="8">
        <v>0.6</v>
      </c>
      <c r="R35" s="8">
        <v>1.7</v>
      </c>
      <c r="S35" s="8">
        <v>2</v>
      </c>
      <c r="T35" s="8">
        <v>9.5</v>
      </c>
      <c r="U35" s="8">
        <v>0.8</v>
      </c>
      <c r="V35" s="8">
        <v>1.7</v>
      </c>
      <c r="W35" s="8">
        <v>1.4</v>
      </c>
      <c r="X35" s="8">
        <v>0.7</v>
      </c>
      <c r="Y35" s="8">
        <v>0.8</v>
      </c>
      <c r="Z35" s="8">
        <v>0</v>
      </c>
      <c r="AA35" s="8">
        <v>0.3</v>
      </c>
      <c r="AB35" s="8">
        <v>1.2</v>
      </c>
      <c r="AC35" s="8">
        <v>0.1</v>
      </c>
      <c r="AD35" s="8">
        <v>0.5</v>
      </c>
      <c r="AE35" s="8">
        <v>0.3</v>
      </c>
      <c r="AF35" s="8">
        <v>0.2</v>
      </c>
      <c r="AG35" s="8">
        <v>0.1</v>
      </c>
      <c r="AH35" s="8">
        <v>0.7</v>
      </c>
      <c r="AI35" s="8">
        <v>3.6</v>
      </c>
      <c r="AJ35" s="8">
        <v>2.5</v>
      </c>
      <c r="AK35" s="8">
        <v>1.6</v>
      </c>
      <c r="AL35" s="8">
        <v>6.2</v>
      </c>
      <c r="AM35" s="8">
        <v>3.5</v>
      </c>
      <c r="AN35" s="8">
        <v>9.8</v>
      </c>
      <c r="AO35" s="8">
        <v>9.9</v>
      </c>
      <c r="AP35" s="8">
        <v>0.1</v>
      </c>
      <c r="AQ35" s="8">
        <v>0</v>
      </c>
      <c r="AR35" s="8">
        <v>3.7</v>
      </c>
      <c r="AS35" s="8">
        <v>0.6</v>
      </c>
      <c r="AT35" s="8">
        <v>0.7</v>
      </c>
      <c r="AU35" s="8">
        <v>0.1</v>
      </c>
      <c r="AV35" s="8">
        <v>0</v>
      </c>
      <c r="AW35" s="8">
        <v>61.9</v>
      </c>
      <c r="AX35" s="8">
        <v>0.1</v>
      </c>
      <c r="AY35" s="8">
        <v>0.2</v>
      </c>
      <c r="AZ35" s="8">
        <v>0.3</v>
      </c>
      <c r="BA35" s="8">
        <v>3.1</v>
      </c>
      <c r="BB35" s="8">
        <v>3.8</v>
      </c>
      <c r="BC35" s="8">
        <v>1.1</v>
      </c>
      <c r="BD35" s="8">
        <v>11.9</v>
      </c>
      <c r="BE35" s="8">
        <v>0.6</v>
      </c>
      <c r="BF35" s="8">
        <v>0.6</v>
      </c>
      <c r="BG35" s="8">
        <v>2.5</v>
      </c>
      <c r="BH35" s="8">
        <v>1.2</v>
      </c>
      <c r="BI35" s="8">
        <v>0</v>
      </c>
      <c r="BJ35" s="8">
        <v>0</v>
      </c>
      <c r="BK35" s="8">
        <v>0</v>
      </c>
      <c r="BL35" s="4">
        <f t="shared" si="0"/>
        <v>168.89999999999998</v>
      </c>
      <c r="BM35" s="8">
        <v>194.2</v>
      </c>
      <c r="BN35" s="8">
        <v>0</v>
      </c>
      <c r="BO35" s="8">
        <v>0</v>
      </c>
      <c r="BP35" s="8">
        <v>0</v>
      </c>
      <c r="BQ35" s="8">
        <v>0</v>
      </c>
      <c r="BR35" s="8">
        <v>0</v>
      </c>
      <c r="BS35" s="8">
        <v>0</v>
      </c>
      <c r="BT35" s="4">
        <f t="shared" si="1"/>
        <v>363.09999999999997</v>
      </c>
      <c r="BU35" s="11"/>
      <c r="BV35" s="11"/>
    </row>
    <row r="36" spans="1:74" ht="12.75">
      <c r="A36" s="12" t="s">
        <v>39</v>
      </c>
      <c r="B36" s="26" t="s">
        <v>283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4">
        <f t="shared" si="0"/>
        <v>0</v>
      </c>
      <c r="BM36" s="8">
        <v>0</v>
      </c>
      <c r="BN36" s="8">
        <v>0</v>
      </c>
      <c r="BO36" s="8">
        <v>0</v>
      </c>
      <c r="BP36" s="8">
        <v>1967.4</v>
      </c>
      <c r="BQ36" s="8">
        <v>0</v>
      </c>
      <c r="BR36" s="8">
        <v>0</v>
      </c>
      <c r="BS36" s="8">
        <v>0</v>
      </c>
      <c r="BT36" s="4">
        <f t="shared" si="1"/>
        <v>1967.4</v>
      </c>
      <c r="BU36" s="11"/>
      <c r="BV36" s="11"/>
    </row>
    <row r="37" spans="1:74" ht="12.75">
      <c r="A37" s="12" t="s">
        <v>40</v>
      </c>
      <c r="B37" s="26" t="s">
        <v>284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  <c r="AY37" s="8">
        <v>0</v>
      </c>
      <c r="AZ37" s="8"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8">
        <v>0</v>
      </c>
      <c r="BJ37" s="8">
        <v>0</v>
      </c>
      <c r="BK37" s="8">
        <v>0</v>
      </c>
      <c r="BL37" s="4">
        <f t="shared" si="0"/>
        <v>0</v>
      </c>
      <c r="BM37" s="8">
        <v>0</v>
      </c>
      <c r="BN37" s="8">
        <v>0</v>
      </c>
      <c r="BO37" s="8">
        <v>0</v>
      </c>
      <c r="BP37" s="8">
        <v>0</v>
      </c>
      <c r="BQ37" s="8">
        <v>0</v>
      </c>
      <c r="BR37" s="8">
        <v>0</v>
      </c>
      <c r="BS37" s="8">
        <v>0</v>
      </c>
      <c r="BT37" s="4">
        <f t="shared" si="1"/>
        <v>0</v>
      </c>
      <c r="BU37" s="11"/>
      <c r="BV37" s="11"/>
    </row>
    <row r="38" spans="1:74" ht="12.75">
      <c r="A38" s="12" t="s">
        <v>41</v>
      </c>
      <c r="B38" s="26" t="s">
        <v>285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4">
        <f t="shared" si="0"/>
        <v>0</v>
      </c>
      <c r="BM38" s="8">
        <v>0</v>
      </c>
      <c r="BN38" s="8">
        <v>0</v>
      </c>
      <c r="BO38" s="8">
        <v>0</v>
      </c>
      <c r="BP38" s="8">
        <v>0</v>
      </c>
      <c r="BQ38" s="8">
        <v>0</v>
      </c>
      <c r="BR38" s="8">
        <v>0</v>
      </c>
      <c r="BS38" s="8">
        <v>0</v>
      </c>
      <c r="BT38" s="4">
        <f t="shared" si="1"/>
        <v>0</v>
      </c>
      <c r="BU38" s="11"/>
      <c r="BV38" s="11"/>
    </row>
    <row r="39" spans="1:74" ht="12.75">
      <c r="A39" s="12" t="s">
        <v>42</v>
      </c>
      <c r="B39" s="26" t="s">
        <v>286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0</v>
      </c>
      <c r="AX39" s="8">
        <v>0</v>
      </c>
      <c r="AY39" s="8">
        <v>0</v>
      </c>
      <c r="AZ39" s="8"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8">
        <v>0</v>
      </c>
      <c r="BJ39" s="8">
        <v>0</v>
      </c>
      <c r="BK39" s="8">
        <v>0</v>
      </c>
      <c r="BL39" s="4">
        <f t="shared" si="0"/>
        <v>0</v>
      </c>
      <c r="BM39" s="8">
        <v>0</v>
      </c>
      <c r="BN39" s="8">
        <v>0</v>
      </c>
      <c r="BO39" s="8">
        <v>0</v>
      </c>
      <c r="BP39" s="8">
        <v>0</v>
      </c>
      <c r="BQ39" s="8">
        <v>0</v>
      </c>
      <c r="BR39" s="8">
        <v>0</v>
      </c>
      <c r="BS39" s="8">
        <v>0</v>
      </c>
      <c r="BT39" s="4">
        <f t="shared" si="1"/>
        <v>0</v>
      </c>
      <c r="BU39" s="11"/>
      <c r="BV39" s="11"/>
    </row>
    <row r="40" spans="1:74" ht="12.75">
      <c r="A40" s="12" t="s">
        <v>43</v>
      </c>
      <c r="B40" s="26" t="s">
        <v>287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8">
        <v>0</v>
      </c>
      <c r="BJ40" s="8">
        <v>0</v>
      </c>
      <c r="BK40" s="8">
        <v>0</v>
      </c>
      <c r="BL40" s="4">
        <f t="shared" si="0"/>
        <v>0</v>
      </c>
      <c r="BM40" s="8">
        <v>0</v>
      </c>
      <c r="BN40" s="8">
        <v>0</v>
      </c>
      <c r="BO40" s="8">
        <v>0</v>
      </c>
      <c r="BP40" s="8">
        <v>0</v>
      </c>
      <c r="BQ40" s="8">
        <v>0</v>
      </c>
      <c r="BR40" s="8">
        <v>0</v>
      </c>
      <c r="BS40" s="8">
        <v>0</v>
      </c>
      <c r="BT40" s="4">
        <f t="shared" si="1"/>
        <v>0</v>
      </c>
      <c r="BU40" s="11"/>
      <c r="BV40" s="11"/>
    </row>
    <row r="41" spans="1:74" ht="12.75">
      <c r="A41" s="12" t="s">
        <v>45</v>
      </c>
      <c r="B41" s="26" t="s">
        <v>288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-0.9</v>
      </c>
      <c r="K41" s="8">
        <v>-4.2</v>
      </c>
      <c r="L41" s="8">
        <v>0</v>
      </c>
      <c r="M41" s="8">
        <v>-0.9</v>
      </c>
      <c r="N41" s="8">
        <v>-0.1</v>
      </c>
      <c r="O41" s="8">
        <v>0</v>
      </c>
      <c r="P41" s="8">
        <v>-0.2</v>
      </c>
      <c r="Q41" s="8">
        <v>-0.3</v>
      </c>
      <c r="R41" s="8">
        <v>-2.9</v>
      </c>
      <c r="S41" s="8">
        <v>-10.2</v>
      </c>
      <c r="T41" s="8">
        <v>-5.7</v>
      </c>
      <c r="U41" s="8">
        <v>-0.8</v>
      </c>
      <c r="V41" s="8">
        <v>-7.8</v>
      </c>
      <c r="W41" s="8">
        <v>-15</v>
      </c>
      <c r="X41" s="8">
        <v>-4.5</v>
      </c>
      <c r="Y41" s="8">
        <v>-4.9</v>
      </c>
      <c r="Z41" s="8">
        <v>-0.1</v>
      </c>
      <c r="AA41" s="8">
        <v>-3.3</v>
      </c>
      <c r="AB41" s="8">
        <v>-0.9</v>
      </c>
      <c r="AC41" s="8">
        <v>-1</v>
      </c>
      <c r="AD41" s="8">
        <v>-6.6</v>
      </c>
      <c r="AE41" s="8">
        <v>-2</v>
      </c>
      <c r="AF41" s="8">
        <v>-1.1</v>
      </c>
      <c r="AG41" s="8">
        <v>-0.1</v>
      </c>
      <c r="AH41" s="8">
        <v>-9</v>
      </c>
      <c r="AI41" s="8">
        <v>-2.1</v>
      </c>
      <c r="AJ41" s="8">
        <v>-16.9</v>
      </c>
      <c r="AK41" s="8">
        <v>-4.8</v>
      </c>
      <c r="AL41" s="8">
        <v>-5.6</v>
      </c>
      <c r="AM41" s="8">
        <v>-4.1</v>
      </c>
      <c r="AN41" s="8">
        <v>-18</v>
      </c>
      <c r="AO41" s="8">
        <v>-5</v>
      </c>
      <c r="AP41" s="8">
        <v>0</v>
      </c>
      <c r="AQ41" s="8">
        <v>0</v>
      </c>
      <c r="AR41" s="8">
        <v>-38</v>
      </c>
      <c r="AS41" s="8">
        <v>-16.4</v>
      </c>
      <c r="AT41" s="8">
        <v>-19.9</v>
      </c>
      <c r="AU41" s="8">
        <v>-8.1</v>
      </c>
      <c r="AV41" s="8">
        <v>-7.7</v>
      </c>
      <c r="AW41" s="8">
        <v>-5.4</v>
      </c>
      <c r="AX41" s="8">
        <v>-1.6</v>
      </c>
      <c r="AY41" s="8">
        <v>-4</v>
      </c>
      <c r="AZ41" s="8">
        <v>0</v>
      </c>
      <c r="BA41" s="8">
        <v>-17.8</v>
      </c>
      <c r="BB41" s="8">
        <v>-49.2</v>
      </c>
      <c r="BC41" s="8">
        <v>-6.6</v>
      </c>
      <c r="BD41" s="8">
        <v>-1.5</v>
      </c>
      <c r="BE41" s="8">
        <v>-0.5</v>
      </c>
      <c r="BF41" s="8">
        <v>-3</v>
      </c>
      <c r="BG41" s="8">
        <v>-13.5</v>
      </c>
      <c r="BH41" s="8">
        <v>0</v>
      </c>
      <c r="BI41" s="8">
        <v>0</v>
      </c>
      <c r="BJ41" s="8">
        <v>0</v>
      </c>
      <c r="BK41" s="8">
        <v>0</v>
      </c>
      <c r="BL41" s="4">
        <f t="shared" si="0"/>
        <v>-332.19999999999993</v>
      </c>
      <c r="BM41" s="8">
        <v>-1348.3</v>
      </c>
      <c r="BN41" s="8">
        <v>0</v>
      </c>
      <c r="BO41" s="8">
        <v>0</v>
      </c>
      <c r="BP41" s="8">
        <v>0</v>
      </c>
      <c r="BQ41" s="8">
        <v>0</v>
      </c>
      <c r="BR41" s="8">
        <v>0</v>
      </c>
      <c r="BS41" s="8">
        <v>0</v>
      </c>
      <c r="BT41" s="4">
        <f t="shared" si="1"/>
        <v>-1680.5</v>
      </c>
      <c r="BU41" s="11"/>
      <c r="BV41" s="11"/>
    </row>
    <row r="42" spans="1:74" ht="12.75">
      <c r="A42" s="12" t="s">
        <v>46</v>
      </c>
      <c r="B42" s="26" t="s">
        <v>289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8">
        <v>0</v>
      </c>
      <c r="BJ42" s="8">
        <v>0</v>
      </c>
      <c r="BK42" s="8">
        <v>0</v>
      </c>
      <c r="BL42" s="4">
        <f t="shared" si="0"/>
        <v>0</v>
      </c>
      <c r="BM42" s="8">
        <v>0</v>
      </c>
      <c r="BN42" s="8">
        <v>0</v>
      </c>
      <c r="BO42" s="8">
        <v>0</v>
      </c>
      <c r="BP42" s="8">
        <v>0</v>
      </c>
      <c r="BQ42" s="8">
        <v>0</v>
      </c>
      <c r="BR42" s="8">
        <v>0</v>
      </c>
      <c r="BS42" s="8">
        <v>0</v>
      </c>
      <c r="BT42" s="4">
        <f t="shared" si="1"/>
        <v>0</v>
      </c>
      <c r="BU42" s="11"/>
      <c r="BV42" s="11"/>
    </row>
    <row r="43" spans="1:74" ht="12.75">
      <c r="A43" s="12" t="s">
        <v>48</v>
      </c>
      <c r="B43" s="26" t="s">
        <v>290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0</v>
      </c>
      <c r="BH43" s="8">
        <v>0</v>
      </c>
      <c r="BI43" s="8">
        <v>0</v>
      </c>
      <c r="BJ43" s="8">
        <v>0</v>
      </c>
      <c r="BK43" s="8">
        <v>0</v>
      </c>
      <c r="BL43" s="4">
        <f t="shared" si="0"/>
        <v>0</v>
      </c>
      <c r="BM43" s="8">
        <v>0</v>
      </c>
      <c r="BN43" s="8">
        <v>0</v>
      </c>
      <c r="BO43" s="8">
        <v>0</v>
      </c>
      <c r="BP43" s="8">
        <v>0</v>
      </c>
      <c r="BQ43" s="8">
        <v>0</v>
      </c>
      <c r="BR43" s="8">
        <v>0</v>
      </c>
      <c r="BS43" s="8">
        <v>0</v>
      </c>
      <c r="BT43" s="4">
        <f t="shared" si="1"/>
        <v>0</v>
      </c>
      <c r="BU43" s="11"/>
      <c r="BV43" s="11"/>
    </row>
    <row r="44" spans="1:74" ht="12.75">
      <c r="A44" s="12" t="s">
        <v>50</v>
      </c>
      <c r="B44" s="26" t="s">
        <v>291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8">
        <v>0</v>
      </c>
      <c r="AW44" s="8">
        <v>0</v>
      </c>
      <c r="AX44" s="8">
        <v>0</v>
      </c>
      <c r="AY44" s="8">
        <v>0</v>
      </c>
      <c r="AZ44" s="8"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8">
        <v>0</v>
      </c>
      <c r="BJ44" s="8">
        <v>0</v>
      </c>
      <c r="BK44" s="8">
        <v>0</v>
      </c>
      <c r="BL44" s="4">
        <f t="shared" si="0"/>
        <v>0</v>
      </c>
      <c r="BM44" s="8">
        <v>0</v>
      </c>
      <c r="BN44" s="8">
        <v>0</v>
      </c>
      <c r="BO44" s="8">
        <v>0</v>
      </c>
      <c r="BP44" s="8">
        <v>0</v>
      </c>
      <c r="BQ44" s="8">
        <v>0</v>
      </c>
      <c r="BR44" s="8">
        <v>0</v>
      </c>
      <c r="BS44" s="8">
        <v>0</v>
      </c>
      <c r="BT44" s="4">
        <f t="shared" si="1"/>
        <v>0</v>
      </c>
      <c r="BU44" s="11"/>
      <c r="BV44" s="11"/>
    </row>
    <row r="45" spans="1:74" ht="12.75">
      <c r="A45" s="12" t="s">
        <v>51</v>
      </c>
      <c r="B45" s="26" t="s">
        <v>292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-1.3</v>
      </c>
      <c r="L45" s="8">
        <v>0</v>
      </c>
      <c r="M45" s="8">
        <v>-0.5</v>
      </c>
      <c r="N45" s="8">
        <v>-0.2</v>
      </c>
      <c r="O45" s="8">
        <v>-0.1</v>
      </c>
      <c r="P45" s="8">
        <v>-0.1</v>
      </c>
      <c r="Q45" s="8">
        <v>-0.2</v>
      </c>
      <c r="R45" s="8">
        <v>-8.6</v>
      </c>
      <c r="S45" s="8">
        <v>-0.1</v>
      </c>
      <c r="T45" s="8">
        <v>-1.3</v>
      </c>
      <c r="U45" s="8">
        <v>-0.3</v>
      </c>
      <c r="V45" s="8">
        <v>-0.7</v>
      </c>
      <c r="W45" s="8">
        <v>-0.5</v>
      </c>
      <c r="X45" s="8">
        <v>-0.6</v>
      </c>
      <c r="Y45" s="8">
        <v>-0.6</v>
      </c>
      <c r="Z45" s="8">
        <v>0</v>
      </c>
      <c r="AA45" s="8">
        <v>-0.5</v>
      </c>
      <c r="AB45" s="8">
        <v>-0.8</v>
      </c>
      <c r="AC45" s="8">
        <v>-0.1</v>
      </c>
      <c r="AD45" s="8">
        <v>-0.3</v>
      </c>
      <c r="AE45" s="8">
        <v>0</v>
      </c>
      <c r="AF45" s="8">
        <v>-0.4</v>
      </c>
      <c r="AG45" s="8">
        <v>0</v>
      </c>
      <c r="AH45" s="8">
        <v>-2.4</v>
      </c>
      <c r="AI45" s="8">
        <v>-0.3</v>
      </c>
      <c r="AJ45" s="8">
        <v>-3.2</v>
      </c>
      <c r="AK45" s="8">
        <v>-3.1</v>
      </c>
      <c r="AL45" s="8">
        <v>-20.6</v>
      </c>
      <c r="AM45" s="8">
        <v>-11.8</v>
      </c>
      <c r="AN45" s="8">
        <v>-1.3</v>
      </c>
      <c r="AO45" s="8">
        <v>-1.6</v>
      </c>
      <c r="AP45" s="8">
        <v>0</v>
      </c>
      <c r="AQ45" s="8">
        <v>-0.3</v>
      </c>
      <c r="AR45" s="8">
        <v>-3.9</v>
      </c>
      <c r="AS45" s="8">
        <v>-12.5</v>
      </c>
      <c r="AT45" s="8">
        <v>-5</v>
      </c>
      <c r="AU45" s="8">
        <v>-1.4</v>
      </c>
      <c r="AV45" s="8">
        <v>-1.3</v>
      </c>
      <c r="AW45" s="8">
        <v>-4.7</v>
      </c>
      <c r="AX45" s="8">
        <v>-0.3</v>
      </c>
      <c r="AY45" s="8">
        <v>-2.9</v>
      </c>
      <c r="AZ45" s="8">
        <v>-0.2</v>
      </c>
      <c r="BA45" s="8">
        <v>-18.7</v>
      </c>
      <c r="BB45" s="8">
        <v>-8.9</v>
      </c>
      <c r="BC45" s="8">
        <v>0</v>
      </c>
      <c r="BD45" s="8">
        <v>-2</v>
      </c>
      <c r="BE45" s="8">
        <v>-0.3</v>
      </c>
      <c r="BF45" s="8">
        <v>-4.5</v>
      </c>
      <c r="BG45" s="8">
        <v>-1.3</v>
      </c>
      <c r="BH45" s="8">
        <v>-0.6</v>
      </c>
      <c r="BI45" s="8">
        <v>0</v>
      </c>
      <c r="BJ45" s="8">
        <v>0</v>
      </c>
      <c r="BK45" s="8">
        <v>0</v>
      </c>
      <c r="BL45" s="4">
        <f t="shared" si="0"/>
        <v>-130.3</v>
      </c>
      <c r="BM45" s="8">
        <v>-11.5</v>
      </c>
      <c r="BN45" s="8">
        <v>0</v>
      </c>
      <c r="BO45" s="8">
        <v>0</v>
      </c>
      <c r="BP45" s="8">
        <v>0</v>
      </c>
      <c r="BQ45" s="8">
        <v>0</v>
      </c>
      <c r="BR45" s="8">
        <v>0</v>
      </c>
      <c r="BS45" s="8">
        <v>0</v>
      </c>
      <c r="BT45" s="4">
        <f t="shared" si="1"/>
        <v>-141.8</v>
      </c>
      <c r="BU45" s="11"/>
      <c r="BV45" s="11"/>
    </row>
    <row r="46" spans="1:74" ht="12.75">
      <c r="A46" s="12" t="s">
        <v>53</v>
      </c>
      <c r="B46" s="26" t="s">
        <v>293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0.1</v>
      </c>
      <c r="K46" s="8">
        <v>1.1</v>
      </c>
      <c r="L46" s="8">
        <v>0</v>
      </c>
      <c r="M46" s="8">
        <v>0</v>
      </c>
      <c r="N46" s="8">
        <v>0.1</v>
      </c>
      <c r="O46" s="8">
        <v>0</v>
      </c>
      <c r="P46" s="8">
        <v>0.1</v>
      </c>
      <c r="Q46" s="8">
        <v>0</v>
      </c>
      <c r="R46" s="8">
        <v>0</v>
      </c>
      <c r="S46" s="8">
        <v>0</v>
      </c>
      <c r="T46" s="8">
        <v>0.1</v>
      </c>
      <c r="U46" s="8">
        <v>0</v>
      </c>
      <c r="V46" s="8">
        <v>0</v>
      </c>
      <c r="W46" s="8">
        <v>0</v>
      </c>
      <c r="X46" s="8">
        <v>0</v>
      </c>
      <c r="Y46" s="8">
        <v>0.3</v>
      </c>
      <c r="Z46" s="8">
        <v>0</v>
      </c>
      <c r="AA46" s="8">
        <v>0.2</v>
      </c>
      <c r="AB46" s="8">
        <v>0</v>
      </c>
      <c r="AC46" s="8">
        <v>0</v>
      </c>
      <c r="AD46" s="8">
        <v>0.4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1</v>
      </c>
      <c r="AK46" s="8">
        <v>1</v>
      </c>
      <c r="AL46" s="8">
        <v>2.7</v>
      </c>
      <c r="AM46" s="8">
        <v>1.1</v>
      </c>
      <c r="AN46" s="8">
        <v>3.8</v>
      </c>
      <c r="AO46" s="8">
        <v>0</v>
      </c>
      <c r="AP46" s="8">
        <v>0</v>
      </c>
      <c r="AQ46" s="8">
        <v>0</v>
      </c>
      <c r="AR46" s="8">
        <v>0.2</v>
      </c>
      <c r="AS46" s="8">
        <v>0</v>
      </c>
      <c r="AT46" s="8">
        <v>29.4</v>
      </c>
      <c r="AU46" s="8">
        <v>1.2</v>
      </c>
      <c r="AV46" s="8">
        <v>0</v>
      </c>
      <c r="AW46" s="8">
        <v>0</v>
      </c>
      <c r="AX46" s="8">
        <v>0.1</v>
      </c>
      <c r="AY46" s="8">
        <v>0.8</v>
      </c>
      <c r="AZ46" s="8">
        <v>0</v>
      </c>
      <c r="BA46" s="8">
        <v>9.9</v>
      </c>
      <c r="BB46" s="8">
        <v>0</v>
      </c>
      <c r="BC46" s="8">
        <v>0.1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8">
        <v>0</v>
      </c>
      <c r="BJ46" s="8">
        <v>0</v>
      </c>
      <c r="BK46" s="8">
        <v>0</v>
      </c>
      <c r="BL46" s="4">
        <f t="shared" si="0"/>
        <v>53.699999999999996</v>
      </c>
      <c r="BM46" s="8">
        <v>91.9</v>
      </c>
      <c r="BN46" s="8">
        <v>0</v>
      </c>
      <c r="BO46" s="8">
        <v>0</v>
      </c>
      <c r="BP46" s="8">
        <v>0</v>
      </c>
      <c r="BQ46" s="8">
        <v>0</v>
      </c>
      <c r="BR46" s="8">
        <v>84.9</v>
      </c>
      <c r="BS46" s="8">
        <v>26.7</v>
      </c>
      <c r="BT46" s="4">
        <f t="shared" si="1"/>
        <v>257.2</v>
      </c>
      <c r="BU46" s="11"/>
      <c r="BV46" s="11"/>
    </row>
    <row r="47" spans="1:74" ht="12.75">
      <c r="A47" s="12" t="s">
        <v>54</v>
      </c>
      <c r="B47" s="26" t="s">
        <v>294</v>
      </c>
      <c r="C47" s="8">
        <v>5.4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0.4</v>
      </c>
      <c r="K47" s="8">
        <v>9.6</v>
      </c>
      <c r="L47" s="8">
        <v>0.3</v>
      </c>
      <c r="M47" s="8">
        <v>5.4</v>
      </c>
      <c r="N47" s="8">
        <v>0.7</v>
      </c>
      <c r="O47" s="8">
        <v>0.1</v>
      </c>
      <c r="P47" s="8">
        <v>1.7</v>
      </c>
      <c r="Q47" s="8">
        <v>2.2</v>
      </c>
      <c r="R47" s="8">
        <v>2.5</v>
      </c>
      <c r="S47" s="8">
        <v>2.2</v>
      </c>
      <c r="T47" s="8">
        <v>10.3</v>
      </c>
      <c r="U47" s="8">
        <v>2.2</v>
      </c>
      <c r="V47" s="8">
        <v>3.6</v>
      </c>
      <c r="W47" s="8">
        <v>3.3</v>
      </c>
      <c r="X47" s="8">
        <v>5.1</v>
      </c>
      <c r="Y47" s="8">
        <v>4.3</v>
      </c>
      <c r="Z47" s="8">
        <v>0.1</v>
      </c>
      <c r="AA47" s="8">
        <v>1.6</v>
      </c>
      <c r="AB47" s="8">
        <v>1.6</v>
      </c>
      <c r="AC47" s="8">
        <v>0.6</v>
      </c>
      <c r="AD47" s="8">
        <v>3.3</v>
      </c>
      <c r="AE47" s="8">
        <v>0.7</v>
      </c>
      <c r="AF47" s="8">
        <v>2.5</v>
      </c>
      <c r="AG47" s="8">
        <v>0.6</v>
      </c>
      <c r="AH47" s="8">
        <v>6.6</v>
      </c>
      <c r="AI47" s="8">
        <v>0.5</v>
      </c>
      <c r="AJ47" s="8">
        <v>28.1</v>
      </c>
      <c r="AK47" s="8">
        <v>11.2</v>
      </c>
      <c r="AL47" s="8">
        <v>29.9</v>
      </c>
      <c r="AM47" s="8">
        <v>16.3</v>
      </c>
      <c r="AN47" s="8">
        <v>8.2</v>
      </c>
      <c r="AO47" s="8">
        <v>23.9</v>
      </c>
      <c r="AP47" s="8">
        <v>0.8</v>
      </c>
      <c r="AQ47" s="8">
        <v>6.1</v>
      </c>
      <c r="AR47" s="8">
        <v>6.7</v>
      </c>
      <c r="AS47" s="8">
        <v>3.8</v>
      </c>
      <c r="AT47" s="8">
        <v>11.1</v>
      </c>
      <c r="AU47" s="8">
        <v>3.3</v>
      </c>
      <c r="AV47" s="8">
        <v>2</v>
      </c>
      <c r="AW47" s="8">
        <v>17.5</v>
      </c>
      <c r="AX47" s="8">
        <v>8.6</v>
      </c>
      <c r="AY47" s="8">
        <v>3.1</v>
      </c>
      <c r="AZ47" s="8">
        <v>0.4</v>
      </c>
      <c r="BA47" s="8">
        <v>32.4</v>
      </c>
      <c r="BB47" s="8">
        <v>3.4</v>
      </c>
      <c r="BC47" s="8">
        <v>1.6</v>
      </c>
      <c r="BD47" s="8">
        <v>17.1</v>
      </c>
      <c r="BE47" s="8">
        <v>2</v>
      </c>
      <c r="BF47" s="8">
        <v>1.5</v>
      </c>
      <c r="BG47" s="8">
        <v>2.3</v>
      </c>
      <c r="BH47" s="8">
        <v>2.4</v>
      </c>
      <c r="BI47" s="8">
        <v>0</v>
      </c>
      <c r="BJ47" s="8">
        <v>0</v>
      </c>
      <c r="BK47" s="8">
        <v>0</v>
      </c>
      <c r="BL47" s="4">
        <f t="shared" si="0"/>
        <v>321.09999999999997</v>
      </c>
      <c r="BM47" s="8">
        <v>903.1</v>
      </c>
      <c r="BN47" s="8">
        <v>0</v>
      </c>
      <c r="BO47" s="8">
        <v>0</v>
      </c>
      <c r="BP47" s="8">
        <v>0</v>
      </c>
      <c r="BQ47" s="8">
        <v>0</v>
      </c>
      <c r="BR47" s="8">
        <v>21</v>
      </c>
      <c r="BS47" s="8">
        <v>36.9</v>
      </c>
      <c r="BT47" s="4">
        <f t="shared" si="1"/>
        <v>1282.1000000000001</v>
      </c>
      <c r="BU47" s="11"/>
      <c r="BV47" s="11"/>
    </row>
    <row r="48" spans="1:74" ht="12.75">
      <c r="A48" s="12" t="s">
        <v>55</v>
      </c>
      <c r="B48" s="26" t="s">
        <v>295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0.3</v>
      </c>
      <c r="L48" s="8">
        <v>0</v>
      </c>
      <c r="M48" s="8">
        <v>0.1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-0.1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0.1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0.2</v>
      </c>
      <c r="AK48" s="8">
        <v>0.5</v>
      </c>
      <c r="AL48" s="8">
        <v>0.9</v>
      </c>
      <c r="AM48" s="8">
        <v>0.7</v>
      </c>
      <c r="AN48" s="8">
        <v>0.2</v>
      </c>
      <c r="AO48" s="8">
        <v>0.2</v>
      </c>
      <c r="AP48" s="8">
        <v>0</v>
      </c>
      <c r="AQ48" s="8">
        <v>0</v>
      </c>
      <c r="AR48" s="8">
        <v>0</v>
      </c>
      <c r="AS48" s="8">
        <v>0</v>
      </c>
      <c r="AT48" s="8">
        <v>0.40000000000000213</v>
      </c>
      <c r="AU48" s="8">
        <v>1.9</v>
      </c>
      <c r="AV48" s="8">
        <v>5</v>
      </c>
      <c r="AW48" s="8">
        <v>0.4</v>
      </c>
      <c r="AX48" s="8">
        <v>0.3</v>
      </c>
      <c r="AY48" s="8">
        <v>0</v>
      </c>
      <c r="AZ48" s="8">
        <v>0</v>
      </c>
      <c r="BA48" s="8">
        <v>4.7</v>
      </c>
      <c r="BB48" s="8">
        <v>0</v>
      </c>
      <c r="BC48" s="8">
        <v>0.1</v>
      </c>
      <c r="BD48" s="8">
        <v>0.3</v>
      </c>
      <c r="BE48" s="8">
        <v>0</v>
      </c>
      <c r="BF48" s="8">
        <v>0</v>
      </c>
      <c r="BG48" s="8">
        <v>0.3</v>
      </c>
      <c r="BH48" s="8">
        <v>0</v>
      </c>
      <c r="BI48" s="8">
        <v>0</v>
      </c>
      <c r="BJ48" s="8">
        <v>0</v>
      </c>
      <c r="BK48" s="8">
        <v>0</v>
      </c>
      <c r="BL48" s="4">
        <f t="shared" si="0"/>
        <v>16.500000000000004</v>
      </c>
      <c r="BM48" s="8">
        <v>8.6</v>
      </c>
      <c r="BN48" s="8">
        <v>0</v>
      </c>
      <c r="BO48" s="8">
        <v>0</v>
      </c>
      <c r="BP48" s="8">
        <v>0</v>
      </c>
      <c r="BQ48" s="8">
        <v>0</v>
      </c>
      <c r="BR48" s="8">
        <v>20.2</v>
      </c>
      <c r="BS48" s="8">
        <v>9.9</v>
      </c>
      <c r="BT48" s="4">
        <f t="shared" si="1"/>
        <v>55.199999999999996</v>
      </c>
      <c r="BU48" s="11"/>
      <c r="BV48" s="11"/>
    </row>
    <row r="49" spans="1:74" ht="12.75">
      <c r="A49" s="12" t="s">
        <v>56</v>
      </c>
      <c r="B49" s="26" t="s">
        <v>296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8">
        <v>0</v>
      </c>
      <c r="BJ49" s="8">
        <v>0</v>
      </c>
      <c r="BK49" s="8">
        <v>0</v>
      </c>
      <c r="BL49" s="4">
        <f t="shared" si="0"/>
        <v>0</v>
      </c>
      <c r="BM49" s="8">
        <v>0</v>
      </c>
      <c r="BN49" s="8">
        <v>0</v>
      </c>
      <c r="BO49" s="8">
        <v>0</v>
      </c>
      <c r="BP49" s="8">
        <v>0</v>
      </c>
      <c r="BQ49" s="8">
        <v>0</v>
      </c>
      <c r="BR49" s="8">
        <v>0</v>
      </c>
      <c r="BS49" s="8">
        <v>0</v>
      </c>
      <c r="BT49" s="4">
        <f t="shared" si="1"/>
        <v>0</v>
      </c>
      <c r="BU49" s="11"/>
      <c r="BV49" s="11"/>
    </row>
    <row r="50" spans="1:74" ht="12.75">
      <c r="A50" s="12" t="s">
        <v>57</v>
      </c>
      <c r="B50" s="26" t="s">
        <v>297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>
        <v>0</v>
      </c>
      <c r="AW50" s="8">
        <v>0</v>
      </c>
      <c r="AX50" s="8">
        <v>0</v>
      </c>
      <c r="AY50" s="8">
        <v>0</v>
      </c>
      <c r="AZ50" s="8"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8">
        <v>0</v>
      </c>
      <c r="BJ50" s="8">
        <v>0</v>
      </c>
      <c r="BK50" s="8">
        <v>0</v>
      </c>
      <c r="BL50" s="4">
        <f t="shared" si="0"/>
        <v>0</v>
      </c>
      <c r="BM50" s="8">
        <v>0</v>
      </c>
      <c r="BN50" s="8">
        <v>0</v>
      </c>
      <c r="BO50" s="8">
        <v>0</v>
      </c>
      <c r="BP50" s="8">
        <v>0</v>
      </c>
      <c r="BQ50" s="8">
        <v>0</v>
      </c>
      <c r="BR50" s="8">
        <v>0</v>
      </c>
      <c r="BS50" s="8">
        <v>0</v>
      </c>
      <c r="BT50" s="4">
        <f t="shared" si="1"/>
        <v>0</v>
      </c>
      <c r="BU50" s="11"/>
      <c r="BV50" s="11"/>
    </row>
    <row r="51" spans="1:74" ht="12.75">
      <c r="A51" s="12" t="s">
        <v>58</v>
      </c>
      <c r="B51" s="26" t="s">
        <v>298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  <c r="AR51" s="8">
        <v>0</v>
      </c>
      <c r="AS51" s="8">
        <v>0</v>
      </c>
      <c r="AT51" s="8">
        <v>0</v>
      </c>
      <c r="AU51" s="8">
        <v>0</v>
      </c>
      <c r="AV51" s="8">
        <v>0</v>
      </c>
      <c r="AW51" s="8">
        <v>0</v>
      </c>
      <c r="AX51" s="8">
        <v>0</v>
      </c>
      <c r="AY51" s="8">
        <v>0</v>
      </c>
      <c r="AZ51" s="8"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8">
        <v>0</v>
      </c>
      <c r="BJ51" s="8">
        <v>0</v>
      </c>
      <c r="BK51" s="8">
        <v>0</v>
      </c>
      <c r="BL51" s="4">
        <f t="shared" si="0"/>
        <v>0</v>
      </c>
      <c r="BM51" s="8">
        <v>0</v>
      </c>
      <c r="BN51" s="8">
        <v>0</v>
      </c>
      <c r="BO51" s="8">
        <v>0</v>
      </c>
      <c r="BP51" s="8">
        <v>0</v>
      </c>
      <c r="BQ51" s="8">
        <v>0</v>
      </c>
      <c r="BR51" s="8">
        <v>0</v>
      </c>
      <c r="BS51" s="8">
        <v>0</v>
      </c>
      <c r="BT51" s="4">
        <f t="shared" si="1"/>
        <v>0</v>
      </c>
      <c r="BU51" s="11"/>
      <c r="BV51" s="11"/>
    </row>
    <row r="52" spans="1:74" ht="12.75">
      <c r="A52" s="12" t="s">
        <v>59</v>
      </c>
      <c r="B52" s="26" t="s">
        <v>299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8">
        <v>0</v>
      </c>
      <c r="AX52" s="8">
        <v>0</v>
      </c>
      <c r="AY52" s="8">
        <v>0</v>
      </c>
      <c r="AZ52" s="8"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8">
        <v>0</v>
      </c>
      <c r="BJ52" s="8">
        <v>0</v>
      </c>
      <c r="BK52" s="8">
        <v>0</v>
      </c>
      <c r="BL52" s="4">
        <f t="shared" si="0"/>
        <v>0</v>
      </c>
      <c r="BM52" s="8">
        <v>0</v>
      </c>
      <c r="BN52" s="8">
        <v>0</v>
      </c>
      <c r="BO52" s="8">
        <v>0</v>
      </c>
      <c r="BP52" s="8">
        <v>0</v>
      </c>
      <c r="BQ52" s="8">
        <v>0</v>
      </c>
      <c r="BR52" s="8">
        <v>0</v>
      </c>
      <c r="BS52" s="8">
        <v>0</v>
      </c>
      <c r="BT52" s="4">
        <f t="shared" si="1"/>
        <v>0</v>
      </c>
      <c r="BU52" s="11"/>
      <c r="BV52" s="11"/>
    </row>
    <row r="53" spans="1:74" ht="12.75">
      <c r="A53" s="12" t="s">
        <v>60</v>
      </c>
      <c r="B53" s="26" t="s">
        <v>300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0.1</v>
      </c>
      <c r="K53" s="8">
        <v>3</v>
      </c>
      <c r="L53" s="8">
        <v>0</v>
      </c>
      <c r="M53" s="8">
        <v>2</v>
      </c>
      <c r="N53" s="8">
        <v>0.3</v>
      </c>
      <c r="O53" s="8">
        <v>0.5</v>
      </c>
      <c r="P53" s="8">
        <v>0.5</v>
      </c>
      <c r="Q53" s="8">
        <v>0.9</v>
      </c>
      <c r="R53" s="8">
        <v>3.3</v>
      </c>
      <c r="S53" s="8">
        <v>0.5</v>
      </c>
      <c r="T53" s="8">
        <v>5.9</v>
      </c>
      <c r="U53" s="8">
        <v>0.7</v>
      </c>
      <c r="V53" s="8">
        <v>2.1</v>
      </c>
      <c r="W53" s="8">
        <v>0.8</v>
      </c>
      <c r="X53" s="8">
        <v>2</v>
      </c>
      <c r="Y53" s="8">
        <v>1.9</v>
      </c>
      <c r="Z53" s="8">
        <v>0</v>
      </c>
      <c r="AA53" s="8">
        <v>0.9</v>
      </c>
      <c r="AB53" s="8">
        <v>0.2</v>
      </c>
      <c r="AC53" s="8">
        <v>0.6</v>
      </c>
      <c r="AD53" s="8">
        <v>0.5</v>
      </c>
      <c r="AE53" s="8">
        <v>0.5</v>
      </c>
      <c r="AF53" s="8">
        <v>0.8</v>
      </c>
      <c r="AG53" s="8">
        <v>0.6</v>
      </c>
      <c r="AH53" s="8">
        <v>3.4</v>
      </c>
      <c r="AI53" s="8">
        <v>0.5</v>
      </c>
      <c r="AJ53" s="8">
        <v>7.9</v>
      </c>
      <c r="AK53" s="8">
        <v>10.1</v>
      </c>
      <c r="AL53" s="8">
        <v>12.9</v>
      </c>
      <c r="AM53" s="8">
        <v>5.7</v>
      </c>
      <c r="AN53" s="8">
        <v>7.7</v>
      </c>
      <c r="AO53" s="8">
        <v>7.9</v>
      </c>
      <c r="AP53" s="8">
        <v>0.1</v>
      </c>
      <c r="AQ53" s="8">
        <v>0.7</v>
      </c>
      <c r="AR53" s="8">
        <v>3</v>
      </c>
      <c r="AS53" s="8">
        <v>1.9</v>
      </c>
      <c r="AT53" s="8">
        <v>5</v>
      </c>
      <c r="AU53" s="8">
        <v>15.3</v>
      </c>
      <c r="AV53" s="8">
        <v>7.8</v>
      </c>
      <c r="AW53" s="8">
        <v>15</v>
      </c>
      <c r="AX53" s="8">
        <v>2.4</v>
      </c>
      <c r="AY53" s="8">
        <v>5.6</v>
      </c>
      <c r="AZ53" s="8">
        <v>2.8</v>
      </c>
      <c r="BA53" s="8">
        <v>53.4</v>
      </c>
      <c r="BB53" s="8">
        <v>0</v>
      </c>
      <c r="BC53" s="8">
        <v>0.1</v>
      </c>
      <c r="BD53" s="8">
        <v>0.5</v>
      </c>
      <c r="BE53" s="8">
        <v>1.3</v>
      </c>
      <c r="BF53" s="8">
        <v>0.9</v>
      </c>
      <c r="BG53" s="8">
        <v>1.5</v>
      </c>
      <c r="BH53" s="8">
        <v>0.5</v>
      </c>
      <c r="BI53" s="8">
        <v>0</v>
      </c>
      <c r="BJ53" s="8">
        <v>0</v>
      </c>
      <c r="BK53" s="8">
        <v>0</v>
      </c>
      <c r="BL53" s="4">
        <f t="shared" si="0"/>
        <v>202.50000000000003</v>
      </c>
      <c r="BM53" s="8">
        <v>24.4</v>
      </c>
      <c r="BN53" s="8">
        <v>0</v>
      </c>
      <c r="BO53" s="8">
        <v>0</v>
      </c>
      <c r="BP53" s="8">
        <v>11.1</v>
      </c>
      <c r="BQ53" s="8">
        <v>0</v>
      </c>
      <c r="BR53" s="8">
        <v>0</v>
      </c>
      <c r="BS53" s="8">
        <v>0</v>
      </c>
      <c r="BT53" s="4">
        <f t="shared" si="1"/>
        <v>238.00000000000003</v>
      </c>
      <c r="BU53" s="11"/>
      <c r="BV53" s="11"/>
    </row>
    <row r="54" spans="1:74" ht="12.75">
      <c r="A54" s="12" t="s">
        <v>62</v>
      </c>
      <c r="B54" s="26" t="s">
        <v>301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8">
        <v>0</v>
      </c>
      <c r="BF54" s="8">
        <v>0</v>
      </c>
      <c r="BG54" s="8">
        <v>0</v>
      </c>
      <c r="BH54" s="8">
        <v>0</v>
      </c>
      <c r="BI54" s="8">
        <v>0</v>
      </c>
      <c r="BJ54" s="8">
        <v>0</v>
      </c>
      <c r="BK54" s="8">
        <v>0</v>
      </c>
      <c r="BL54" s="4">
        <f t="shared" si="0"/>
        <v>0</v>
      </c>
      <c r="BM54" s="8">
        <v>0</v>
      </c>
      <c r="BN54" s="8">
        <v>0</v>
      </c>
      <c r="BO54" s="8">
        <v>0</v>
      </c>
      <c r="BP54" s="8">
        <v>0</v>
      </c>
      <c r="BQ54" s="8">
        <v>0</v>
      </c>
      <c r="BR54" s="8">
        <v>0</v>
      </c>
      <c r="BS54" s="8">
        <v>0</v>
      </c>
      <c r="BT54" s="4">
        <f t="shared" si="1"/>
        <v>0</v>
      </c>
      <c r="BU54" s="11"/>
      <c r="BV54" s="11"/>
    </row>
    <row r="55" spans="1:74" ht="12.75">
      <c r="A55" s="12" t="s">
        <v>63</v>
      </c>
      <c r="B55" s="26" t="s">
        <v>302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  <c r="AR55" s="8">
        <v>0</v>
      </c>
      <c r="AS55" s="8">
        <v>0</v>
      </c>
      <c r="AT55" s="8">
        <v>0</v>
      </c>
      <c r="AU55" s="8">
        <v>0</v>
      </c>
      <c r="AV55" s="8">
        <v>0</v>
      </c>
      <c r="AW55" s="8">
        <v>0</v>
      </c>
      <c r="AX55" s="8">
        <v>0</v>
      </c>
      <c r="AY55" s="8">
        <v>0</v>
      </c>
      <c r="AZ55" s="8">
        <v>0</v>
      </c>
      <c r="BA55" s="8">
        <v>0</v>
      </c>
      <c r="BB55" s="8">
        <v>0</v>
      </c>
      <c r="BC55" s="8">
        <v>0</v>
      </c>
      <c r="BD55" s="8">
        <v>0</v>
      </c>
      <c r="BE55" s="8">
        <v>0</v>
      </c>
      <c r="BF55" s="8">
        <v>0</v>
      </c>
      <c r="BG55" s="8">
        <v>0</v>
      </c>
      <c r="BH55" s="8">
        <v>0</v>
      </c>
      <c r="BI55" s="8">
        <v>0</v>
      </c>
      <c r="BJ55" s="8">
        <v>0</v>
      </c>
      <c r="BK55" s="8">
        <v>0</v>
      </c>
      <c r="BL55" s="4">
        <f t="shared" si="0"/>
        <v>0</v>
      </c>
      <c r="BM55" s="8">
        <v>0</v>
      </c>
      <c r="BN55" s="8">
        <v>0</v>
      </c>
      <c r="BO55" s="8">
        <v>0</v>
      </c>
      <c r="BP55" s="8">
        <v>0</v>
      </c>
      <c r="BQ55" s="8">
        <v>0</v>
      </c>
      <c r="BR55" s="8">
        <v>0</v>
      </c>
      <c r="BS55" s="8">
        <v>0</v>
      </c>
      <c r="BT55" s="4">
        <f t="shared" si="1"/>
        <v>0</v>
      </c>
      <c r="BU55" s="11"/>
      <c r="BV55" s="11"/>
    </row>
    <row r="56" spans="1:74" ht="12.75">
      <c r="A56" s="12" t="s">
        <v>65</v>
      </c>
      <c r="B56" s="26" t="s">
        <v>303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  <c r="AR56" s="8">
        <v>0</v>
      </c>
      <c r="AS56" s="8">
        <v>0</v>
      </c>
      <c r="AT56" s="8">
        <v>0</v>
      </c>
      <c r="AU56" s="8">
        <v>0</v>
      </c>
      <c r="AV56" s="8">
        <v>0</v>
      </c>
      <c r="AW56" s="8">
        <v>0</v>
      </c>
      <c r="AX56" s="8">
        <v>0</v>
      </c>
      <c r="AY56" s="8">
        <v>0</v>
      </c>
      <c r="AZ56" s="8">
        <v>0</v>
      </c>
      <c r="BA56" s="8">
        <v>0</v>
      </c>
      <c r="BB56" s="8">
        <v>-0.2</v>
      </c>
      <c r="BC56" s="8">
        <v>0</v>
      </c>
      <c r="BD56" s="8">
        <v>0</v>
      </c>
      <c r="BE56" s="8">
        <v>0</v>
      </c>
      <c r="BF56" s="8">
        <v>0</v>
      </c>
      <c r="BG56" s="8">
        <v>0</v>
      </c>
      <c r="BH56" s="8">
        <v>0</v>
      </c>
      <c r="BI56" s="8">
        <v>0</v>
      </c>
      <c r="BJ56" s="8">
        <v>0</v>
      </c>
      <c r="BK56" s="8">
        <v>0</v>
      </c>
      <c r="BL56" s="4">
        <f t="shared" si="0"/>
        <v>-0.2</v>
      </c>
      <c r="BM56" s="8">
        <v>-21.5</v>
      </c>
      <c r="BN56" s="8">
        <v>0</v>
      </c>
      <c r="BO56" s="8">
        <v>-59.1</v>
      </c>
      <c r="BP56" s="8">
        <v>0</v>
      </c>
      <c r="BQ56" s="8">
        <v>0</v>
      </c>
      <c r="BR56" s="8">
        <v>0</v>
      </c>
      <c r="BS56" s="8">
        <v>0</v>
      </c>
      <c r="BT56" s="4">
        <f t="shared" si="1"/>
        <v>-80.8</v>
      </c>
      <c r="BU56" s="11"/>
      <c r="BV56" s="11"/>
    </row>
    <row r="57" spans="1:74" ht="12.75">
      <c r="A57" s="12" t="s">
        <v>66</v>
      </c>
      <c r="B57" s="26" t="s">
        <v>304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  <c r="BC57" s="8">
        <v>0</v>
      </c>
      <c r="BD57" s="8">
        <v>0</v>
      </c>
      <c r="BE57" s="8">
        <v>0</v>
      </c>
      <c r="BF57" s="8">
        <v>0</v>
      </c>
      <c r="BG57" s="8">
        <v>0</v>
      </c>
      <c r="BH57" s="8">
        <v>0</v>
      </c>
      <c r="BI57" s="8">
        <v>0</v>
      </c>
      <c r="BJ57" s="8">
        <v>0</v>
      </c>
      <c r="BK57" s="8">
        <v>0</v>
      </c>
      <c r="BL57" s="4">
        <f t="shared" si="0"/>
        <v>0</v>
      </c>
      <c r="BM57" s="8">
        <v>0</v>
      </c>
      <c r="BN57" s="8">
        <v>0</v>
      </c>
      <c r="BO57" s="8">
        <v>0</v>
      </c>
      <c r="BP57" s="8">
        <v>0</v>
      </c>
      <c r="BQ57" s="8">
        <v>0</v>
      </c>
      <c r="BR57" s="8">
        <v>0</v>
      </c>
      <c r="BS57" s="8">
        <v>0</v>
      </c>
      <c r="BT57" s="4">
        <f t="shared" si="1"/>
        <v>0</v>
      </c>
      <c r="BU57" s="11"/>
      <c r="BV57" s="11"/>
    </row>
    <row r="58" spans="1:74" ht="12.75">
      <c r="A58" s="12" t="s">
        <v>67</v>
      </c>
      <c r="B58" s="26" t="s">
        <v>305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0</v>
      </c>
      <c r="AZ58" s="8">
        <v>0</v>
      </c>
      <c r="BA58" s="8">
        <v>0</v>
      </c>
      <c r="BB58" s="8">
        <v>0</v>
      </c>
      <c r="BC58" s="8">
        <v>0</v>
      </c>
      <c r="BD58" s="8">
        <v>0</v>
      </c>
      <c r="BE58" s="8">
        <v>0</v>
      </c>
      <c r="BF58" s="8">
        <v>0</v>
      </c>
      <c r="BG58" s="8">
        <v>0</v>
      </c>
      <c r="BH58" s="8">
        <v>0</v>
      </c>
      <c r="BI58" s="8">
        <v>0</v>
      </c>
      <c r="BJ58" s="8">
        <v>0</v>
      </c>
      <c r="BK58" s="8">
        <v>0</v>
      </c>
      <c r="BL58" s="4">
        <f t="shared" si="0"/>
        <v>0</v>
      </c>
      <c r="BM58" s="8">
        <v>0</v>
      </c>
      <c r="BN58" s="8">
        <v>0</v>
      </c>
      <c r="BO58" s="8">
        <v>0</v>
      </c>
      <c r="BP58" s="8">
        <v>0</v>
      </c>
      <c r="BQ58" s="8">
        <v>0</v>
      </c>
      <c r="BR58" s="8">
        <v>0</v>
      </c>
      <c r="BS58" s="8">
        <v>0</v>
      </c>
      <c r="BT58" s="4">
        <f t="shared" si="1"/>
        <v>0</v>
      </c>
      <c r="BU58" s="11"/>
      <c r="BV58" s="11"/>
    </row>
    <row r="59" spans="1:74" ht="12.75">
      <c r="A59" s="12" t="s">
        <v>69</v>
      </c>
      <c r="B59" s="26" t="s">
        <v>306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>
        <v>0</v>
      </c>
      <c r="AX59" s="8">
        <v>0</v>
      </c>
      <c r="AY59" s="8">
        <v>0</v>
      </c>
      <c r="AZ59" s="8">
        <v>0</v>
      </c>
      <c r="BA59" s="8">
        <v>0</v>
      </c>
      <c r="BB59" s="8">
        <v>0</v>
      </c>
      <c r="BC59" s="8">
        <v>0</v>
      </c>
      <c r="BD59" s="8">
        <v>0</v>
      </c>
      <c r="BE59" s="8">
        <v>0</v>
      </c>
      <c r="BF59" s="8">
        <v>0</v>
      </c>
      <c r="BG59" s="8">
        <v>0</v>
      </c>
      <c r="BH59" s="8">
        <v>0</v>
      </c>
      <c r="BI59" s="8">
        <v>0</v>
      </c>
      <c r="BJ59" s="8">
        <v>0</v>
      </c>
      <c r="BK59" s="8">
        <v>0</v>
      </c>
      <c r="BL59" s="4">
        <f t="shared" si="0"/>
        <v>0</v>
      </c>
      <c r="BM59" s="8">
        <v>324.5</v>
      </c>
      <c r="BN59" s="8">
        <v>0</v>
      </c>
      <c r="BO59" s="8">
        <v>0</v>
      </c>
      <c r="BP59" s="8">
        <v>0.5</v>
      </c>
      <c r="BQ59" s="8">
        <v>0</v>
      </c>
      <c r="BR59" s="8">
        <v>0</v>
      </c>
      <c r="BS59" s="8">
        <v>0</v>
      </c>
      <c r="BT59" s="4">
        <f t="shared" si="1"/>
        <v>325</v>
      </c>
      <c r="BU59" s="11"/>
      <c r="BV59" s="11"/>
    </row>
    <row r="60" spans="1:74" ht="12.75">
      <c r="A60" s="12" t="s">
        <v>71</v>
      </c>
      <c r="B60" s="26" t="s">
        <v>307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  <c r="BA60" s="8">
        <v>0</v>
      </c>
      <c r="BB60" s="8">
        <v>0</v>
      </c>
      <c r="BC60" s="8">
        <v>0</v>
      </c>
      <c r="BD60" s="8">
        <v>0</v>
      </c>
      <c r="BE60" s="8">
        <v>0</v>
      </c>
      <c r="BF60" s="8">
        <v>0</v>
      </c>
      <c r="BG60" s="8">
        <v>0</v>
      </c>
      <c r="BH60" s="8">
        <v>0</v>
      </c>
      <c r="BI60" s="8">
        <v>0</v>
      </c>
      <c r="BJ60" s="8">
        <v>0</v>
      </c>
      <c r="BK60" s="8">
        <v>0</v>
      </c>
      <c r="BL60" s="4">
        <f t="shared" si="0"/>
        <v>0</v>
      </c>
      <c r="BM60" s="8">
        <v>0</v>
      </c>
      <c r="BN60" s="8">
        <v>0</v>
      </c>
      <c r="BO60" s="8">
        <v>0</v>
      </c>
      <c r="BP60" s="8">
        <v>0</v>
      </c>
      <c r="BQ60" s="8">
        <v>0</v>
      </c>
      <c r="BR60" s="8">
        <v>0</v>
      </c>
      <c r="BS60" s="8">
        <v>0</v>
      </c>
      <c r="BT60" s="4">
        <f t="shared" si="1"/>
        <v>0</v>
      </c>
      <c r="BU60" s="11"/>
      <c r="BV60" s="11"/>
    </row>
    <row r="61" spans="1:74" ht="12.75">
      <c r="A61" s="12" t="s">
        <v>73</v>
      </c>
      <c r="B61" s="26" t="s">
        <v>308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0</v>
      </c>
      <c r="BB61" s="8">
        <v>0</v>
      </c>
      <c r="BC61" s="8">
        <v>0</v>
      </c>
      <c r="BD61" s="8">
        <v>0</v>
      </c>
      <c r="BE61" s="8">
        <v>0</v>
      </c>
      <c r="BF61" s="8">
        <v>0</v>
      </c>
      <c r="BG61" s="8">
        <v>0</v>
      </c>
      <c r="BH61" s="8">
        <v>0</v>
      </c>
      <c r="BI61" s="8">
        <v>0</v>
      </c>
      <c r="BJ61" s="8">
        <v>0</v>
      </c>
      <c r="BK61" s="8">
        <v>0</v>
      </c>
      <c r="BL61" s="4">
        <f t="shared" si="0"/>
        <v>0</v>
      </c>
      <c r="BM61" s="8">
        <v>0</v>
      </c>
      <c r="BN61" s="8">
        <v>0</v>
      </c>
      <c r="BO61" s="8">
        <v>0</v>
      </c>
      <c r="BP61" s="8">
        <v>0</v>
      </c>
      <c r="BQ61" s="8">
        <v>0</v>
      </c>
      <c r="BR61" s="8">
        <v>0</v>
      </c>
      <c r="BS61" s="8">
        <v>0</v>
      </c>
      <c r="BT61" s="4">
        <f t="shared" si="1"/>
        <v>0</v>
      </c>
      <c r="BU61" s="11"/>
      <c r="BV61" s="11"/>
    </row>
    <row r="62" spans="1:74" ht="12.75">
      <c r="A62" s="13" t="s">
        <v>74</v>
      </c>
      <c r="B62" s="26" t="s">
        <v>309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  <c r="BA62" s="8">
        <v>0</v>
      </c>
      <c r="BB62" s="8">
        <v>0</v>
      </c>
      <c r="BC62" s="8">
        <v>0</v>
      </c>
      <c r="BD62" s="8">
        <v>0</v>
      </c>
      <c r="BE62" s="8">
        <v>0</v>
      </c>
      <c r="BF62" s="8">
        <v>0</v>
      </c>
      <c r="BG62" s="8">
        <v>0</v>
      </c>
      <c r="BH62" s="8">
        <v>0</v>
      </c>
      <c r="BI62" s="8">
        <v>0</v>
      </c>
      <c r="BJ62" s="8">
        <v>0</v>
      </c>
      <c r="BK62" s="8">
        <v>0</v>
      </c>
      <c r="BL62" s="4">
        <f t="shared" si="0"/>
        <v>0</v>
      </c>
      <c r="BM62" s="8">
        <v>0</v>
      </c>
      <c r="BN62" s="8">
        <v>0</v>
      </c>
      <c r="BO62" s="8">
        <v>0</v>
      </c>
      <c r="BP62" s="8">
        <v>0</v>
      </c>
      <c r="BQ62" s="8">
        <v>0</v>
      </c>
      <c r="BR62" s="8">
        <v>0</v>
      </c>
      <c r="BS62" s="8">
        <v>0</v>
      </c>
      <c r="BT62" s="4">
        <f t="shared" si="1"/>
        <v>0</v>
      </c>
      <c r="BU62" s="11"/>
      <c r="BV62" s="11"/>
    </row>
    <row r="63" spans="1:74" ht="12.75">
      <c r="A63" s="12" t="s">
        <v>76</v>
      </c>
      <c r="B63" s="26" t="s">
        <v>310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0</v>
      </c>
      <c r="BB63" s="8">
        <v>0</v>
      </c>
      <c r="BC63" s="8">
        <v>0</v>
      </c>
      <c r="BD63" s="8">
        <v>0</v>
      </c>
      <c r="BE63" s="8">
        <v>0</v>
      </c>
      <c r="BF63" s="8">
        <v>0</v>
      </c>
      <c r="BG63" s="8">
        <v>0</v>
      </c>
      <c r="BH63" s="8">
        <v>0</v>
      </c>
      <c r="BI63" s="8">
        <v>0</v>
      </c>
      <c r="BJ63" s="8">
        <v>0</v>
      </c>
      <c r="BK63" s="8">
        <v>0</v>
      </c>
      <c r="BL63" s="4">
        <f t="shared" si="0"/>
        <v>0</v>
      </c>
      <c r="BM63" s="8">
        <v>0</v>
      </c>
      <c r="BN63" s="8">
        <v>0</v>
      </c>
      <c r="BO63" s="8">
        <v>0</v>
      </c>
      <c r="BP63" s="8">
        <v>0</v>
      </c>
      <c r="BQ63" s="8">
        <v>0</v>
      </c>
      <c r="BR63" s="8">
        <v>0</v>
      </c>
      <c r="BS63" s="8">
        <v>0</v>
      </c>
      <c r="BT63" s="4">
        <f t="shared" si="1"/>
        <v>0</v>
      </c>
      <c r="BU63" s="11"/>
      <c r="BV63" s="11"/>
    </row>
    <row r="64" spans="1:74" ht="12.75">
      <c r="A64" s="5"/>
      <c r="B64" s="27" t="s">
        <v>311</v>
      </c>
      <c r="C64" s="4">
        <f aca="true" t="shared" si="2" ref="C64:BN64">SUM(C3:C62)</f>
        <v>42.264877999999996</v>
      </c>
      <c r="D64" s="4">
        <f t="shared" si="2"/>
        <v>0.45274</v>
      </c>
      <c r="E64" s="4">
        <f t="shared" si="2"/>
        <v>0.281626</v>
      </c>
      <c r="F64" s="4">
        <f t="shared" si="2"/>
        <v>0</v>
      </c>
      <c r="G64" s="4">
        <f t="shared" si="2"/>
        <v>0</v>
      </c>
      <c r="H64" s="4">
        <f t="shared" si="2"/>
        <v>0</v>
      </c>
      <c r="I64" s="4">
        <f t="shared" si="2"/>
        <v>0</v>
      </c>
      <c r="J64" s="4">
        <f t="shared" si="2"/>
        <v>5.955728</v>
      </c>
      <c r="K64" s="4">
        <f t="shared" si="2"/>
        <v>38.955199000000015</v>
      </c>
      <c r="L64" s="4">
        <f t="shared" si="2"/>
        <v>1.187029</v>
      </c>
      <c r="M64" s="4">
        <f t="shared" si="2"/>
        <v>38.611264999999996</v>
      </c>
      <c r="N64" s="4">
        <f t="shared" si="2"/>
        <v>40.77816299999999</v>
      </c>
      <c r="O64" s="4">
        <f t="shared" si="2"/>
        <v>3.5187700000000013</v>
      </c>
      <c r="P64" s="4">
        <f t="shared" si="2"/>
        <v>11.368642999999997</v>
      </c>
      <c r="Q64" s="4">
        <f t="shared" si="2"/>
        <v>46.38699100000001</v>
      </c>
      <c r="R64" s="4">
        <f t="shared" si="2"/>
        <v>5.419949000000002</v>
      </c>
      <c r="S64" s="4">
        <f t="shared" si="2"/>
        <v>1.662607000000003</v>
      </c>
      <c r="T64" s="4">
        <f t="shared" si="2"/>
        <v>68.831309</v>
      </c>
      <c r="U64" s="4">
        <f t="shared" si="2"/>
        <v>12.716837999999996</v>
      </c>
      <c r="V64" s="4">
        <f t="shared" si="2"/>
        <v>14.412398999999997</v>
      </c>
      <c r="W64" s="4">
        <f t="shared" si="2"/>
        <v>13.366231000000003</v>
      </c>
      <c r="X64" s="4">
        <f t="shared" si="2"/>
        <v>14.021615000000002</v>
      </c>
      <c r="Y64" s="4">
        <f t="shared" si="2"/>
        <v>21.81645</v>
      </c>
      <c r="Z64" s="4">
        <f t="shared" si="2"/>
        <v>0.29298100000000005</v>
      </c>
      <c r="AA64" s="4">
        <f t="shared" si="2"/>
        <v>10.906157000000002</v>
      </c>
      <c r="AB64" s="4">
        <f t="shared" si="2"/>
        <v>21.637837</v>
      </c>
      <c r="AC64" s="4">
        <f t="shared" si="2"/>
        <v>2.110559</v>
      </c>
      <c r="AD64" s="4">
        <f t="shared" si="2"/>
        <v>18.009223000000006</v>
      </c>
      <c r="AE64" s="4">
        <f t="shared" si="2"/>
        <v>1.8414080000000002</v>
      </c>
      <c r="AF64" s="4">
        <f t="shared" si="2"/>
        <v>8.801425</v>
      </c>
      <c r="AG64" s="4">
        <f t="shared" si="2"/>
        <v>3.882942000000001</v>
      </c>
      <c r="AH64" s="4">
        <f t="shared" si="2"/>
        <v>3.2241819999999985</v>
      </c>
      <c r="AI64" s="4">
        <f t="shared" si="2"/>
        <v>4.049692</v>
      </c>
      <c r="AJ64" s="4">
        <f t="shared" si="2"/>
        <v>192.431583</v>
      </c>
      <c r="AK64" s="4">
        <f t="shared" si="2"/>
        <v>81.18094599999999</v>
      </c>
      <c r="AL64" s="4">
        <f t="shared" si="2"/>
        <v>209.971024</v>
      </c>
      <c r="AM64" s="4">
        <f t="shared" si="2"/>
        <v>77.21657400000004</v>
      </c>
      <c r="AN64" s="4">
        <f t="shared" si="2"/>
        <v>267.04109900000003</v>
      </c>
      <c r="AO64" s="4">
        <f t="shared" si="2"/>
        <v>1011.1475250000001</v>
      </c>
      <c r="AP64" s="4">
        <f t="shared" si="2"/>
        <v>26.804253000000006</v>
      </c>
      <c r="AQ64" s="4">
        <f t="shared" si="2"/>
        <v>30.463857</v>
      </c>
      <c r="AR64" s="4">
        <f t="shared" si="2"/>
        <v>59.886023</v>
      </c>
      <c r="AS64" s="4">
        <f t="shared" si="2"/>
        <v>19.188650000000006</v>
      </c>
      <c r="AT64" s="4">
        <f t="shared" si="2"/>
        <v>23.970831</v>
      </c>
      <c r="AU64" s="4">
        <f t="shared" si="2"/>
        <v>12.407639</v>
      </c>
      <c r="AV64" s="4">
        <f t="shared" si="2"/>
        <v>7.983454</v>
      </c>
      <c r="AW64" s="4">
        <f t="shared" si="2"/>
        <v>106.09978799999999</v>
      </c>
      <c r="AX64" s="4">
        <f t="shared" si="2"/>
        <v>75.39260200000002</v>
      </c>
      <c r="AY64" s="4">
        <f t="shared" si="2"/>
        <v>38.518656000000014</v>
      </c>
      <c r="AZ64" s="4">
        <f t="shared" si="2"/>
        <v>5.875621999999999</v>
      </c>
      <c r="BA64" s="4">
        <f t="shared" si="2"/>
        <v>183.115349</v>
      </c>
      <c r="BB64" s="4">
        <f t="shared" si="2"/>
        <v>15.116738000000002</v>
      </c>
      <c r="BC64" s="4">
        <f t="shared" si="2"/>
        <v>8.805506</v>
      </c>
      <c r="BD64" s="4">
        <f t="shared" si="2"/>
        <v>79.98133599999998</v>
      </c>
      <c r="BE64" s="4">
        <f t="shared" si="2"/>
        <v>13.115154999999998</v>
      </c>
      <c r="BF64" s="4">
        <f t="shared" si="2"/>
        <v>9.176899</v>
      </c>
      <c r="BG64" s="4">
        <f t="shared" si="2"/>
        <v>10.650468999999998</v>
      </c>
      <c r="BH64" s="4">
        <f t="shared" si="2"/>
        <v>7.295496999999999</v>
      </c>
      <c r="BI64" s="4">
        <f t="shared" si="2"/>
        <v>0</v>
      </c>
      <c r="BJ64" s="4">
        <f t="shared" si="2"/>
        <v>0</v>
      </c>
      <c r="BK64" s="4">
        <f t="shared" si="2"/>
        <v>0</v>
      </c>
      <c r="BL64" s="4">
        <f t="shared" si="2"/>
        <v>3029.6019109999997</v>
      </c>
      <c r="BM64" s="4">
        <f t="shared" si="2"/>
        <v>3928.176512000001</v>
      </c>
      <c r="BN64" s="4">
        <f t="shared" si="2"/>
        <v>0.516391</v>
      </c>
      <c r="BO64" s="4">
        <f>SUM(BO3:BO62)</f>
        <v>13.185188000000004</v>
      </c>
      <c r="BP64" s="4">
        <f>SUM(BP3:BP62)</f>
        <v>2109.625002</v>
      </c>
      <c r="BQ64" s="4">
        <f>SUM(BQ3:BQ62)</f>
        <v>-68.603208</v>
      </c>
      <c r="BR64" s="4">
        <f>SUM(BR3:BR62)</f>
        <v>518.69465</v>
      </c>
      <c r="BS64" s="4">
        <f>SUM(BS3:BS62)</f>
        <v>-213.5</v>
      </c>
      <c r="BT64" s="4">
        <f t="shared" si="1"/>
        <v>9317.696446</v>
      </c>
      <c r="BU64" s="11"/>
      <c r="BV64" s="11"/>
    </row>
    <row r="65" spans="1:72" ht="12.75">
      <c r="A65" s="7"/>
      <c r="BL65" s="11"/>
      <c r="BM65" s="11"/>
      <c r="BN65" s="11"/>
      <c r="BO65" s="11"/>
      <c r="BP65" s="11"/>
      <c r="BQ65" s="11"/>
      <c r="BR65" s="11"/>
      <c r="BS65" s="11"/>
      <c r="BT65" s="11"/>
    </row>
    <row r="66" spans="1:72" ht="12.75">
      <c r="A66" s="7"/>
      <c r="BL66" s="11"/>
      <c r="BM66" s="11"/>
      <c r="BN66" s="11"/>
      <c r="BO66" s="11"/>
      <c r="BP66" s="11"/>
      <c r="BQ66" s="11"/>
      <c r="BR66" s="11"/>
      <c r="BS66" s="11"/>
      <c r="BT66" s="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66"/>
  <sheetViews>
    <sheetView workbookViewId="0" topLeftCell="A1">
      <pane xSplit="2" ySplit="2" topLeftCell="BM47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A1" sqref="A1:IV2"/>
    </sheetView>
  </sheetViews>
  <sheetFormatPr defaultColWidth="9.140625" defaultRowHeight="12.75"/>
  <cols>
    <col min="1" max="1" width="9.140625" style="8" customWidth="1"/>
    <col min="2" max="2" width="35.28125" style="8" bestFit="1" customWidth="1"/>
    <col min="3" max="16384" width="9.140625" style="8" customWidth="1"/>
  </cols>
  <sheetData>
    <row r="1" spans="3:73" ht="12.75">
      <c r="C1" s="12" t="s">
        <v>75</v>
      </c>
      <c r="D1" s="12" t="s">
        <v>0</v>
      </c>
      <c r="E1" s="12" t="s">
        <v>1</v>
      </c>
      <c r="F1" s="12" t="s">
        <v>2</v>
      </c>
      <c r="G1" s="12" t="s">
        <v>3</v>
      </c>
      <c r="H1" s="12" t="s">
        <v>4</v>
      </c>
      <c r="I1" s="12" t="s">
        <v>6</v>
      </c>
      <c r="J1" s="12" t="s">
        <v>8</v>
      </c>
      <c r="K1" s="12" t="s">
        <v>10</v>
      </c>
      <c r="L1" s="12" t="s">
        <v>11</v>
      </c>
      <c r="M1" s="12" t="s">
        <v>13</v>
      </c>
      <c r="N1" s="12" t="s">
        <v>15</v>
      </c>
      <c r="O1" s="12" t="s">
        <v>16</v>
      </c>
      <c r="P1" s="12" t="s">
        <v>17</v>
      </c>
      <c r="Q1" s="12" t="s">
        <v>18</v>
      </c>
      <c r="R1" s="12" t="s">
        <v>19</v>
      </c>
      <c r="S1" s="12" t="s">
        <v>20</v>
      </c>
      <c r="T1" s="12" t="s">
        <v>21</v>
      </c>
      <c r="U1" s="12" t="s">
        <v>22</v>
      </c>
      <c r="V1" s="12" t="s">
        <v>23</v>
      </c>
      <c r="W1" s="12" t="s">
        <v>24</v>
      </c>
      <c r="X1" s="12" t="s">
        <v>26</v>
      </c>
      <c r="Y1" s="12" t="s">
        <v>27</v>
      </c>
      <c r="Z1" s="12" t="s">
        <v>28</v>
      </c>
      <c r="AA1" s="12" t="s">
        <v>29</v>
      </c>
      <c r="AB1" s="12" t="s">
        <v>30</v>
      </c>
      <c r="AC1" s="12" t="s">
        <v>31</v>
      </c>
      <c r="AD1" s="12" t="s">
        <v>32</v>
      </c>
      <c r="AE1" s="12" t="s">
        <v>33</v>
      </c>
      <c r="AF1" s="12" t="s">
        <v>35</v>
      </c>
      <c r="AG1" s="12" t="s">
        <v>36</v>
      </c>
      <c r="AH1" s="12" t="s">
        <v>37</v>
      </c>
      <c r="AI1" s="12" t="s">
        <v>38</v>
      </c>
      <c r="AJ1" s="12" t="s">
        <v>39</v>
      </c>
      <c r="AK1" s="12" t="s">
        <v>40</v>
      </c>
      <c r="AL1" s="12" t="s">
        <v>41</v>
      </c>
      <c r="AM1" s="12" t="s">
        <v>42</v>
      </c>
      <c r="AN1" s="12" t="s">
        <v>43</v>
      </c>
      <c r="AO1" s="12" t="s">
        <v>45</v>
      </c>
      <c r="AP1" s="12" t="s">
        <v>46</v>
      </c>
      <c r="AQ1" s="12" t="s">
        <v>48</v>
      </c>
      <c r="AR1" s="12" t="s">
        <v>50</v>
      </c>
      <c r="AS1" s="12" t="s">
        <v>51</v>
      </c>
      <c r="AT1" s="12" t="s">
        <v>53</v>
      </c>
      <c r="AU1" s="12" t="s">
        <v>54</v>
      </c>
      <c r="AV1" s="12" t="s">
        <v>55</v>
      </c>
      <c r="AW1" s="12" t="s">
        <v>56</v>
      </c>
      <c r="AX1" s="12" t="s">
        <v>57</v>
      </c>
      <c r="AY1" s="12" t="s">
        <v>58</v>
      </c>
      <c r="AZ1" s="12" t="s">
        <v>59</v>
      </c>
      <c r="BA1" s="12" t="s">
        <v>60</v>
      </c>
      <c r="BB1" s="12" t="s">
        <v>62</v>
      </c>
      <c r="BC1" s="12" t="s">
        <v>63</v>
      </c>
      <c r="BD1" s="12" t="s">
        <v>65</v>
      </c>
      <c r="BE1" s="12" t="s">
        <v>66</v>
      </c>
      <c r="BF1" s="12" t="s">
        <v>67</v>
      </c>
      <c r="BG1" s="12" t="s">
        <v>69</v>
      </c>
      <c r="BH1" s="12" t="s">
        <v>71</v>
      </c>
      <c r="BI1" s="12" t="s">
        <v>73</v>
      </c>
      <c r="BJ1" s="13" t="s">
        <v>74</v>
      </c>
      <c r="BK1" s="12" t="s">
        <v>76</v>
      </c>
      <c r="BL1" s="5" t="s">
        <v>124</v>
      </c>
      <c r="BM1" s="5" t="s">
        <v>143</v>
      </c>
      <c r="BN1" s="5" t="s">
        <v>145</v>
      </c>
      <c r="BO1" s="5" t="s">
        <v>147</v>
      </c>
      <c r="BP1" s="5" t="s">
        <v>138</v>
      </c>
      <c r="BQ1" s="5" t="s">
        <v>139</v>
      </c>
      <c r="BR1" s="5" t="s">
        <v>206</v>
      </c>
      <c r="BS1" s="5" t="s">
        <v>207</v>
      </c>
      <c r="BT1" s="7"/>
      <c r="BU1" s="7"/>
    </row>
    <row r="2" spans="1:73" ht="135">
      <c r="A2" s="21"/>
      <c r="B2" s="21"/>
      <c r="C2" s="28" t="s">
        <v>312</v>
      </c>
      <c r="D2" s="28" t="s">
        <v>313</v>
      </c>
      <c r="E2" s="28" t="s">
        <v>314</v>
      </c>
      <c r="F2" s="28" t="s">
        <v>315</v>
      </c>
      <c r="G2" s="28" t="s">
        <v>316</v>
      </c>
      <c r="H2" s="28" t="s">
        <v>317</v>
      </c>
      <c r="I2" s="28" t="s">
        <v>318</v>
      </c>
      <c r="J2" s="28" t="s">
        <v>319</v>
      </c>
      <c r="K2" s="28" t="s">
        <v>320</v>
      </c>
      <c r="L2" s="28" t="s">
        <v>321</v>
      </c>
      <c r="M2" s="28" t="s">
        <v>322</v>
      </c>
      <c r="N2" s="28" t="s">
        <v>323</v>
      </c>
      <c r="O2" s="28" t="s">
        <v>324</v>
      </c>
      <c r="P2" s="28" t="s">
        <v>325</v>
      </c>
      <c r="Q2" s="28" t="s">
        <v>326</v>
      </c>
      <c r="R2" s="28" t="s">
        <v>327</v>
      </c>
      <c r="S2" s="28" t="s">
        <v>328</v>
      </c>
      <c r="T2" s="28" t="s">
        <v>329</v>
      </c>
      <c r="U2" s="28" t="s">
        <v>330</v>
      </c>
      <c r="V2" s="28" t="s">
        <v>331</v>
      </c>
      <c r="W2" s="28" t="s">
        <v>332</v>
      </c>
      <c r="X2" s="28" t="s">
        <v>333</v>
      </c>
      <c r="Y2" s="28" t="s">
        <v>334</v>
      </c>
      <c r="Z2" s="28" t="s">
        <v>335</v>
      </c>
      <c r="AA2" s="28" t="s">
        <v>336</v>
      </c>
      <c r="AB2" s="28" t="s">
        <v>337</v>
      </c>
      <c r="AC2" s="28" t="s">
        <v>338</v>
      </c>
      <c r="AD2" s="28" t="s">
        <v>339</v>
      </c>
      <c r="AE2" s="28" t="s">
        <v>340</v>
      </c>
      <c r="AF2" s="28" t="s">
        <v>341</v>
      </c>
      <c r="AG2" s="28" t="s">
        <v>342</v>
      </c>
      <c r="AH2" s="28" t="s">
        <v>343</v>
      </c>
      <c r="AI2" s="28" t="s">
        <v>344</v>
      </c>
      <c r="AJ2" s="28" t="s">
        <v>345</v>
      </c>
      <c r="AK2" s="28" t="s">
        <v>346</v>
      </c>
      <c r="AL2" s="28" t="s">
        <v>347</v>
      </c>
      <c r="AM2" s="28" t="s">
        <v>348</v>
      </c>
      <c r="AN2" s="28" t="s">
        <v>349</v>
      </c>
      <c r="AO2" s="28" t="s">
        <v>288</v>
      </c>
      <c r="AP2" s="28" t="s">
        <v>289</v>
      </c>
      <c r="AQ2" s="28" t="s">
        <v>290</v>
      </c>
      <c r="AR2" s="28" t="s">
        <v>291</v>
      </c>
      <c r="AS2" s="28" t="s">
        <v>350</v>
      </c>
      <c r="AT2" s="28" t="s">
        <v>293</v>
      </c>
      <c r="AU2" s="28" t="s">
        <v>294</v>
      </c>
      <c r="AV2" s="28" t="s">
        <v>351</v>
      </c>
      <c r="AW2" s="28" t="s">
        <v>352</v>
      </c>
      <c r="AX2" s="28" t="s">
        <v>297</v>
      </c>
      <c r="AY2" s="28" t="s">
        <v>353</v>
      </c>
      <c r="AZ2" s="28" t="s">
        <v>299</v>
      </c>
      <c r="BA2" s="28" t="s">
        <v>300</v>
      </c>
      <c r="BB2" s="28" t="s">
        <v>354</v>
      </c>
      <c r="BC2" s="28" t="s">
        <v>302</v>
      </c>
      <c r="BD2" s="28" t="s">
        <v>355</v>
      </c>
      <c r="BE2" s="28" t="s">
        <v>304</v>
      </c>
      <c r="BF2" s="28" t="s">
        <v>356</v>
      </c>
      <c r="BG2" s="28" t="s">
        <v>357</v>
      </c>
      <c r="BH2" s="28" t="s">
        <v>307</v>
      </c>
      <c r="BI2" s="28" t="s">
        <v>308</v>
      </c>
      <c r="BJ2" s="28" t="s">
        <v>358</v>
      </c>
      <c r="BK2" s="28" t="s">
        <v>310</v>
      </c>
      <c r="BL2" s="22" t="s">
        <v>359</v>
      </c>
      <c r="BM2" s="28" t="s">
        <v>360</v>
      </c>
      <c r="BN2" s="28" t="s">
        <v>361</v>
      </c>
      <c r="BO2" s="28" t="s">
        <v>362</v>
      </c>
      <c r="BP2" s="28" t="s">
        <v>363</v>
      </c>
      <c r="BQ2" s="28" t="s">
        <v>364</v>
      </c>
      <c r="BR2" s="28" t="s">
        <v>366</v>
      </c>
      <c r="BS2" s="28" t="s">
        <v>367</v>
      </c>
      <c r="BT2" s="29" t="s">
        <v>368</v>
      </c>
      <c r="BU2" s="23"/>
    </row>
    <row r="3" spans="1:74" ht="12.75">
      <c r="A3" s="12" t="s">
        <v>75</v>
      </c>
      <c r="B3" s="26" t="s">
        <v>250</v>
      </c>
      <c r="C3" s="8">
        <v>1.120905</v>
      </c>
      <c r="D3" s="8">
        <v>0.011742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6.1E-05</v>
      </c>
      <c r="K3" s="8">
        <v>126.148765</v>
      </c>
      <c r="L3" s="8">
        <v>0.778756</v>
      </c>
      <c r="M3" s="8">
        <v>1.2434100000000001</v>
      </c>
      <c r="N3" s="8">
        <v>0.0013769999999999998</v>
      </c>
      <c r="O3" s="8">
        <v>0</v>
      </c>
      <c r="P3" s="8">
        <v>0</v>
      </c>
      <c r="Q3" s="8">
        <v>0.013345000000000001</v>
      </c>
      <c r="R3" s="8">
        <v>0</v>
      </c>
      <c r="S3" s="8">
        <v>0</v>
      </c>
      <c r="T3" s="8">
        <v>0.261344</v>
      </c>
      <c r="U3" s="8">
        <v>0.118159</v>
      </c>
      <c r="V3" s="8">
        <v>6E-06</v>
      </c>
      <c r="W3" s="8">
        <v>0.000469</v>
      </c>
      <c r="X3" s="8">
        <v>0</v>
      </c>
      <c r="Y3" s="8">
        <v>0.009178000000000002</v>
      </c>
      <c r="Z3" s="8">
        <v>0</v>
      </c>
      <c r="AA3" s="8">
        <v>0.006401</v>
      </c>
      <c r="AB3" s="8">
        <v>2.5E-05</v>
      </c>
      <c r="AC3" s="8">
        <v>0</v>
      </c>
      <c r="AD3" s="8">
        <v>0.015711</v>
      </c>
      <c r="AE3" s="8">
        <v>1.6E-05</v>
      </c>
      <c r="AF3" s="8">
        <v>0.041184</v>
      </c>
      <c r="AG3" s="8">
        <v>0</v>
      </c>
      <c r="AH3" s="8">
        <v>2E-05</v>
      </c>
      <c r="AI3" s="8">
        <v>0</v>
      </c>
      <c r="AJ3" s="8">
        <v>0.0005430000000000001</v>
      </c>
      <c r="AK3" s="8">
        <v>0</v>
      </c>
      <c r="AL3" s="8">
        <v>2.484398</v>
      </c>
      <c r="AM3" s="8">
        <v>0.009471</v>
      </c>
      <c r="AN3" s="8">
        <v>1.6096509999999997</v>
      </c>
      <c r="AO3" s="8">
        <v>0</v>
      </c>
      <c r="AP3" s="8">
        <v>0</v>
      </c>
      <c r="AQ3" s="8">
        <v>0</v>
      </c>
      <c r="AR3" s="8">
        <v>0</v>
      </c>
      <c r="AS3" s="8">
        <v>0</v>
      </c>
      <c r="AT3" s="8">
        <v>0</v>
      </c>
      <c r="AU3" s="8">
        <v>0</v>
      </c>
      <c r="AV3" s="8">
        <v>0</v>
      </c>
      <c r="AW3" s="8">
        <v>0.000482</v>
      </c>
      <c r="AX3" s="8">
        <v>0</v>
      </c>
      <c r="AY3" s="8">
        <v>0</v>
      </c>
      <c r="AZ3" s="8">
        <v>0.000258</v>
      </c>
      <c r="BA3" s="8">
        <v>0.068718</v>
      </c>
      <c r="BB3" s="8">
        <v>0.006738</v>
      </c>
      <c r="BC3" s="8">
        <v>0.007353999999999999</v>
      </c>
      <c r="BD3" s="8">
        <v>0.466268</v>
      </c>
      <c r="BE3" s="8">
        <v>0</v>
      </c>
      <c r="BF3" s="8">
        <v>0.001958</v>
      </c>
      <c r="BG3" s="8">
        <v>0.0061010000000000005</v>
      </c>
      <c r="BH3" s="8">
        <v>2.4E-05</v>
      </c>
      <c r="BI3" s="8">
        <v>0</v>
      </c>
      <c r="BJ3" s="8">
        <v>0</v>
      </c>
      <c r="BK3" s="8">
        <v>0</v>
      </c>
      <c r="BL3" s="4">
        <f>SUM(C3:BK3)</f>
        <v>134.432838</v>
      </c>
      <c r="BM3" s="8">
        <v>57.444624</v>
      </c>
      <c r="BN3" s="8">
        <v>0</v>
      </c>
      <c r="BO3" s="8">
        <v>0</v>
      </c>
      <c r="BP3" s="8">
        <v>0.247341</v>
      </c>
      <c r="BQ3" s="8">
        <v>7.2930600000000005</v>
      </c>
      <c r="BR3" s="8">
        <v>72.28213699999999</v>
      </c>
      <c r="BS3" s="8">
        <v>0</v>
      </c>
      <c r="BT3" s="4">
        <f>SUM(BL3:BS3)</f>
        <v>271.7</v>
      </c>
      <c r="BU3" s="11"/>
      <c r="BV3" s="11"/>
    </row>
    <row r="4" spans="1:74" ht="12.75">
      <c r="A4" s="12" t="s">
        <v>0</v>
      </c>
      <c r="B4" s="26" t="s">
        <v>251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8">
        <v>0</v>
      </c>
      <c r="AF4" s="8">
        <v>0</v>
      </c>
      <c r="AG4" s="8">
        <v>0</v>
      </c>
      <c r="AH4" s="8">
        <v>0</v>
      </c>
      <c r="AI4" s="8">
        <v>0</v>
      </c>
      <c r="AJ4" s="8">
        <v>0</v>
      </c>
      <c r="AK4" s="8">
        <v>0</v>
      </c>
      <c r="AL4" s="8">
        <v>0</v>
      </c>
      <c r="AM4" s="8">
        <v>0</v>
      </c>
      <c r="AN4" s="8">
        <v>0</v>
      </c>
      <c r="AO4" s="8">
        <v>0</v>
      </c>
      <c r="AP4" s="8">
        <v>0</v>
      </c>
      <c r="AQ4" s="8">
        <v>0</v>
      </c>
      <c r="AR4" s="8">
        <v>0</v>
      </c>
      <c r="AS4" s="8">
        <v>0</v>
      </c>
      <c r="AT4" s="8">
        <v>0</v>
      </c>
      <c r="AU4" s="8">
        <v>0</v>
      </c>
      <c r="AV4" s="8">
        <v>0</v>
      </c>
      <c r="AW4" s="8">
        <v>0</v>
      </c>
      <c r="AX4" s="8">
        <v>0</v>
      </c>
      <c r="AY4" s="8">
        <v>0</v>
      </c>
      <c r="AZ4" s="8">
        <v>0</v>
      </c>
      <c r="BA4" s="8">
        <v>0</v>
      </c>
      <c r="BB4" s="8">
        <v>0</v>
      </c>
      <c r="BC4" s="8">
        <v>0</v>
      </c>
      <c r="BD4" s="8">
        <v>0</v>
      </c>
      <c r="BE4" s="8">
        <v>0</v>
      </c>
      <c r="BF4" s="8">
        <v>0</v>
      </c>
      <c r="BG4" s="8">
        <v>0</v>
      </c>
      <c r="BH4" s="8">
        <v>0</v>
      </c>
      <c r="BI4" s="8">
        <v>0</v>
      </c>
      <c r="BJ4" s="8">
        <v>0</v>
      </c>
      <c r="BK4" s="8">
        <v>0</v>
      </c>
      <c r="BL4" s="4">
        <f aca="true" t="shared" si="0" ref="BL4:BL63">SUM(C4:BK4)</f>
        <v>0</v>
      </c>
      <c r="BM4" s="8">
        <v>0</v>
      </c>
      <c r="BN4" s="8">
        <v>0</v>
      </c>
      <c r="BO4" s="8">
        <v>0</v>
      </c>
      <c r="BP4" s="8">
        <v>0</v>
      </c>
      <c r="BQ4" s="8">
        <v>0</v>
      </c>
      <c r="BR4" s="8">
        <v>0</v>
      </c>
      <c r="BS4" s="8">
        <v>0</v>
      </c>
      <c r="BT4" s="4">
        <f aca="true" t="shared" si="1" ref="BT4:BT64">SUM(BL4:BS4)</f>
        <v>0</v>
      </c>
      <c r="BU4" s="11"/>
      <c r="BV4" s="11"/>
    </row>
    <row r="5" spans="1:74" ht="12.75">
      <c r="A5" s="12" t="s">
        <v>1</v>
      </c>
      <c r="B5" s="26" t="s">
        <v>252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0.38981999999999994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2E-06</v>
      </c>
      <c r="U5" s="8">
        <v>0</v>
      </c>
      <c r="V5" s="8">
        <v>0.006072</v>
      </c>
      <c r="W5" s="8">
        <v>4E-06</v>
      </c>
      <c r="X5" s="8">
        <v>0</v>
      </c>
      <c r="Y5" s="8">
        <v>1E-06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8">
        <v>0</v>
      </c>
      <c r="AG5" s="8">
        <v>0</v>
      </c>
      <c r="AH5" s="8">
        <v>0</v>
      </c>
      <c r="AI5" s="8">
        <v>0</v>
      </c>
      <c r="AJ5" s="8">
        <v>0</v>
      </c>
      <c r="AK5" s="8">
        <v>0</v>
      </c>
      <c r="AL5" s="8">
        <v>0.43864699999999995</v>
      </c>
      <c r="AM5" s="8">
        <v>0.003435</v>
      </c>
      <c r="AN5" s="8">
        <v>0.014398999999999999</v>
      </c>
      <c r="AO5" s="8">
        <v>0</v>
      </c>
      <c r="AP5" s="8">
        <v>0</v>
      </c>
      <c r="AQ5" s="8">
        <v>0</v>
      </c>
      <c r="AR5" s="8">
        <v>0</v>
      </c>
      <c r="AS5" s="8">
        <v>0</v>
      </c>
      <c r="AT5" s="8">
        <v>0</v>
      </c>
      <c r="AU5" s="8">
        <v>0</v>
      </c>
      <c r="AV5" s="8">
        <v>0</v>
      </c>
      <c r="AW5" s="8">
        <v>0</v>
      </c>
      <c r="AX5" s="8">
        <v>0</v>
      </c>
      <c r="AY5" s="8">
        <v>0</v>
      </c>
      <c r="AZ5" s="8">
        <v>0</v>
      </c>
      <c r="BA5" s="8">
        <v>7E-06</v>
      </c>
      <c r="BB5" s="8">
        <v>0</v>
      </c>
      <c r="BC5" s="8">
        <v>0</v>
      </c>
      <c r="BD5" s="8">
        <v>0</v>
      </c>
      <c r="BE5" s="8">
        <v>0</v>
      </c>
      <c r="BF5" s="8">
        <v>0.000237</v>
      </c>
      <c r="BG5" s="8">
        <v>0</v>
      </c>
      <c r="BH5" s="8">
        <v>0</v>
      </c>
      <c r="BI5" s="8">
        <v>0</v>
      </c>
      <c r="BJ5" s="8">
        <v>0</v>
      </c>
      <c r="BK5" s="8">
        <v>0</v>
      </c>
      <c r="BL5" s="4">
        <f t="shared" si="0"/>
        <v>0.8526239999999999</v>
      </c>
      <c r="BM5" s="8">
        <v>1.2259090000000001</v>
      </c>
      <c r="BN5" s="8">
        <v>0</v>
      </c>
      <c r="BO5" s="8">
        <v>0</v>
      </c>
      <c r="BP5" s="8">
        <v>0</v>
      </c>
      <c r="BQ5" s="8">
        <v>0.017907</v>
      </c>
      <c r="BR5" s="8">
        <v>0.0035600000000000002</v>
      </c>
      <c r="BS5" s="8">
        <v>0</v>
      </c>
      <c r="BT5" s="4">
        <f t="shared" si="1"/>
        <v>2.1</v>
      </c>
      <c r="BU5" s="11"/>
      <c r="BV5" s="11"/>
    </row>
    <row r="6" spans="1:74" ht="12.75">
      <c r="A6" s="12" t="s">
        <v>2</v>
      </c>
      <c r="B6" s="26" t="s">
        <v>253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0</v>
      </c>
      <c r="AQ6" s="8">
        <v>0</v>
      </c>
      <c r="AR6" s="8">
        <v>0</v>
      </c>
      <c r="AS6" s="8">
        <v>0</v>
      </c>
      <c r="AT6" s="8">
        <v>0</v>
      </c>
      <c r="AU6" s="8">
        <v>0</v>
      </c>
      <c r="AV6" s="8">
        <v>0</v>
      </c>
      <c r="AW6" s="8">
        <v>0</v>
      </c>
      <c r="AX6" s="8">
        <v>0</v>
      </c>
      <c r="AY6" s="8">
        <v>0</v>
      </c>
      <c r="AZ6" s="8">
        <v>0</v>
      </c>
      <c r="BA6" s="8">
        <v>0</v>
      </c>
      <c r="BB6" s="8">
        <v>0</v>
      </c>
      <c r="BC6" s="8">
        <v>0</v>
      </c>
      <c r="BD6" s="8">
        <v>0</v>
      </c>
      <c r="BE6" s="8">
        <v>0</v>
      </c>
      <c r="BF6" s="8">
        <v>0</v>
      </c>
      <c r="BG6" s="8">
        <v>0</v>
      </c>
      <c r="BH6" s="8">
        <v>0</v>
      </c>
      <c r="BI6" s="8">
        <v>0</v>
      </c>
      <c r="BJ6" s="8">
        <v>0</v>
      </c>
      <c r="BK6" s="8">
        <v>0</v>
      </c>
      <c r="BL6" s="4">
        <f t="shared" si="0"/>
        <v>0</v>
      </c>
      <c r="BM6" s="8">
        <v>0</v>
      </c>
      <c r="BN6" s="8">
        <v>0</v>
      </c>
      <c r="BO6" s="8">
        <v>0</v>
      </c>
      <c r="BP6" s="8">
        <v>0</v>
      </c>
      <c r="BQ6" s="8">
        <v>0</v>
      </c>
      <c r="BR6" s="8">
        <v>0</v>
      </c>
      <c r="BS6" s="8">
        <v>0</v>
      </c>
      <c r="BT6" s="4">
        <f t="shared" si="1"/>
        <v>0</v>
      </c>
      <c r="BU6" s="11"/>
      <c r="BV6" s="11"/>
    </row>
    <row r="7" spans="1:74" ht="12.75">
      <c r="A7" s="12" t="s">
        <v>3</v>
      </c>
      <c r="B7" s="26" t="s">
        <v>254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8">
        <v>0</v>
      </c>
      <c r="BD7" s="8">
        <v>0</v>
      </c>
      <c r="BE7" s="8">
        <v>0</v>
      </c>
      <c r="BF7" s="8">
        <v>0</v>
      </c>
      <c r="BG7" s="8">
        <v>0</v>
      </c>
      <c r="BH7" s="8">
        <v>0</v>
      </c>
      <c r="BI7" s="8">
        <v>0</v>
      </c>
      <c r="BJ7" s="8">
        <v>0</v>
      </c>
      <c r="BK7" s="8">
        <v>0</v>
      </c>
      <c r="BL7" s="4">
        <f t="shared" si="0"/>
        <v>0</v>
      </c>
      <c r="BM7" s="8">
        <v>0</v>
      </c>
      <c r="BN7" s="8">
        <v>0</v>
      </c>
      <c r="BO7" s="8">
        <v>0</v>
      </c>
      <c r="BP7" s="8">
        <v>0</v>
      </c>
      <c r="BQ7" s="8">
        <v>0</v>
      </c>
      <c r="BR7" s="8">
        <v>0</v>
      </c>
      <c r="BS7" s="8">
        <v>0</v>
      </c>
      <c r="BT7" s="4">
        <f t="shared" si="1"/>
        <v>0</v>
      </c>
      <c r="BU7" s="11"/>
      <c r="BV7" s="11"/>
    </row>
    <row r="8" spans="1:74" ht="12.75">
      <c r="A8" s="12" t="s">
        <v>4</v>
      </c>
      <c r="B8" s="26" t="s">
        <v>255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8">
        <v>0</v>
      </c>
      <c r="AS8" s="8">
        <v>0</v>
      </c>
      <c r="AT8" s="8">
        <v>0</v>
      </c>
      <c r="AU8" s="8">
        <v>0</v>
      </c>
      <c r="AV8" s="8">
        <v>0</v>
      </c>
      <c r="AW8" s="8">
        <v>0</v>
      </c>
      <c r="AX8" s="8">
        <v>0</v>
      </c>
      <c r="AY8" s="8">
        <v>0</v>
      </c>
      <c r="AZ8" s="8">
        <v>0</v>
      </c>
      <c r="BA8" s="8">
        <v>0</v>
      </c>
      <c r="BB8" s="8">
        <v>0</v>
      </c>
      <c r="BC8" s="8">
        <v>0</v>
      </c>
      <c r="BD8" s="8">
        <v>0</v>
      </c>
      <c r="BE8" s="8">
        <v>0</v>
      </c>
      <c r="BF8" s="8">
        <v>0</v>
      </c>
      <c r="BG8" s="8">
        <v>0</v>
      </c>
      <c r="BH8" s="8">
        <v>0</v>
      </c>
      <c r="BI8" s="8">
        <v>0</v>
      </c>
      <c r="BJ8" s="8">
        <v>0</v>
      </c>
      <c r="BK8" s="8">
        <v>0</v>
      </c>
      <c r="BL8" s="4">
        <f t="shared" si="0"/>
        <v>0</v>
      </c>
      <c r="BM8" s="8">
        <v>0</v>
      </c>
      <c r="BN8" s="8">
        <v>0</v>
      </c>
      <c r="BO8" s="8">
        <v>0</v>
      </c>
      <c r="BP8" s="8">
        <v>0</v>
      </c>
      <c r="BQ8" s="8">
        <v>0</v>
      </c>
      <c r="BR8" s="8">
        <v>0</v>
      </c>
      <c r="BS8" s="8">
        <v>0</v>
      </c>
      <c r="BT8" s="4">
        <f t="shared" si="1"/>
        <v>0</v>
      </c>
      <c r="BU8" s="11"/>
      <c r="BV8" s="11"/>
    </row>
    <row r="9" spans="1:74" ht="12.75">
      <c r="A9" s="12" t="s">
        <v>6</v>
      </c>
      <c r="B9" s="26" t="s">
        <v>256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8">
        <v>0</v>
      </c>
      <c r="BG9" s="8">
        <v>0</v>
      </c>
      <c r="BH9" s="8">
        <v>0</v>
      </c>
      <c r="BI9" s="8">
        <v>0</v>
      </c>
      <c r="BJ9" s="8">
        <v>0</v>
      </c>
      <c r="BK9" s="8">
        <v>0</v>
      </c>
      <c r="BL9" s="4">
        <f t="shared" si="0"/>
        <v>0</v>
      </c>
      <c r="BM9" s="8">
        <v>0</v>
      </c>
      <c r="BN9" s="8">
        <v>0</v>
      </c>
      <c r="BO9" s="8">
        <v>0</v>
      </c>
      <c r="BP9" s="8">
        <v>0</v>
      </c>
      <c r="BQ9" s="8">
        <v>0</v>
      </c>
      <c r="BR9" s="8">
        <v>0</v>
      </c>
      <c r="BS9" s="8">
        <v>0</v>
      </c>
      <c r="BT9" s="4">
        <f t="shared" si="1"/>
        <v>0</v>
      </c>
      <c r="BU9" s="11"/>
      <c r="BV9" s="11"/>
    </row>
    <row r="10" spans="1:74" ht="12.75">
      <c r="A10" s="12" t="s">
        <v>8</v>
      </c>
      <c r="B10" s="26" t="s">
        <v>257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8">
        <v>0</v>
      </c>
      <c r="AX10" s="8">
        <v>0</v>
      </c>
      <c r="AY10" s="8">
        <v>0</v>
      </c>
      <c r="AZ10" s="8">
        <v>0</v>
      </c>
      <c r="BA10" s="8">
        <v>0</v>
      </c>
      <c r="BB10" s="8">
        <v>0</v>
      </c>
      <c r="BC10" s="8">
        <v>0</v>
      </c>
      <c r="BD10" s="8">
        <v>0</v>
      </c>
      <c r="BE10" s="8">
        <v>0</v>
      </c>
      <c r="BF10" s="8">
        <v>0</v>
      </c>
      <c r="BG10" s="8">
        <v>0</v>
      </c>
      <c r="BH10" s="8">
        <v>0</v>
      </c>
      <c r="BI10" s="8">
        <v>0</v>
      </c>
      <c r="BJ10" s="8">
        <v>0</v>
      </c>
      <c r="BK10" s="8">
        <v>0</v>
      </c>
      <c r="BL10" s="4">
        <f t="shared" si="0"/>
        <v>0</v>
      </c>
      <c r="BM10" s="8">
        <v>0</v>
      </c>
      <c r="BN10" s="8">
        <v>0</v>
      </c>
      <c r="BO10" s="8">
        <v>0</v>
      </c>
      <c r="BP10" s="8">
        <v>0</v>
      </c>
      <c r="BQ10" s="8">
        <v>0</v>
      </c>
      <c r="BR10" s="8">
        <v>0</v>
      </c>
      <c r="BS10" s="8">
        <v>0</v>
      </c>
      <c r="BT10" s="4">
        <f t="shared" si="1"/>
        <v>0</v>
      </c>
      <c r="BU10" s="11"/>
      <c r="BV10" s="11"/>
    </row>
    <row r="11" spans="1:74" ht="12.75">
      <c r="A11" s="12" t="s">
        <v>10</v>
      </c>
      <c r="B11" s="26" t="s">
        <v>258</v>
      </c>
      <c r="C11" s="8">
        <v>0.041529</v>
      </c>
      <c r="D11" s="8">
        <v>0</v>
      </c>
      <c r="E11" s="8">
        <v>0.00026700000000000004</v>
      </c>
      <c r="F11" s="8">
        <v>0</v>
      </c>
      <c r="G11" s="8">
        <v>0</v>
      </c>
      <c r="H11" s="8">
        <v>0</v>
      </c>
      <c r="I11" s="8">
        <v>0</v>
      </c>
      <c r="J11" s="8">
        <v>0.000301</v>
      </c>
      <c r="K11" s="8">
        <v>85.324364</v>
      </c>
      <c r="L11" s="8">
        <v>0</v>
      </c>
      <c r="M11" s="8">
        <v>0.043912999999999994</v>
      </c>
      <c r="N11" s="8">
        <v>0.005091</v>
      </c>
      <c r="O11" s="8">
        <v>0</v>
      </c>
      <c r="P11" s="8">
        <v>0</v>
      </c>
      <c r="Q11" s="8">
        <v>0.000168</v>
      </c>
      <c r="R11" s="8">
        <v>0.0006680000000000001</v>
      </c>
      <c r="S11" s="8">
        <v>0.13671899999999998</v>
      </c>
      <c r="T11" s="8">
        <v>0.649712</v>
      </c>
      <c r="U11" s="8">
        <v>0.0015609999999999999</v>
      </c>
      <c r="V11" s="8">
        <v>0.00134</v>
      </c>
      <c r="W11" s="8">
        <v>0.100133</v>
      </c>
      <c r="X11" s="8">
        <v>0</v>
      </c>
      <c r="Y11" s="8">
        <v>0.102829</v>
      </c>
      <c r="Z11" s="8">
        <v>0</v>
      </c>
      <c r="AA11" s="8">
        <v>2.1E-05</v>
      </c>
      <c r="AB11" s="8">
        <v>1E-06</v>
      </c>
      <c r="AC11" s="8">
        <v>0</v>
      </c>
      <c r="AD11" s="8">
        <v>0</v>
      </c>
      <c r="AE11" s="8">
        <v>2.7E-05</v>
      </c>
      <c r="AF11" s="8">
        <v>0.000167</v>
      </c>
      <c r="AG11" s="8">
        <v>2.1000000000000002E-05</v>
      </c>
      <c r="AH11" s="8">
        <v>0.0006490000000000002</v>
      </c>
      <c r="AI11" s="8">
        <v>0</v>
      </c>
      <c r="AJ11" s="8">
        <v>0.202718</v>
      </c>
      <c r="AK11" s="8">
        <v>0</v>
      </c>
      <c r="AL11" s="8">
        <v>3.395166</v>
      </c>
      <c r="AM11" s="8">
        <v>1.2788110000000001</v>
      </c>
      <c r="AN11" s="8">
        <v>158.703577</v>
      </c>
      <c r="AO11" s="8">
        <v>0</v>
      </c>
      <c r="AP11" s="8">
        <v>0</v>
      </c>
      <c r="AQ11" s="8">
        <v>0.40453100000000003</v>
      </c>
      <c r="AR11" s="8">
        <v>0</v>
      </c>
      <c r="AS11" s="8">
        <v>0.000979</v>
      </c>
      <c r="AT11" s="8">
        <v>0</v>
      </c>
      <c r="AU11" s="8">
        <v>0</v>
      </c>
      <c r="AV11" s="8">
        <v>0</v>
      </c>
      <c r="AW11" s="8">
        <v>0.01345</v>
      </c>
      <c r="AX11" s="8">
        <v>0</v>
      </c>
      <c r="AY11" s="8">
        <v>0</v>
      </c>
      <c r="AZ11" s="8">
        <v>0.000971</v>
      </c>
      <c r="BA11" s="8">
        <v>1.0072940000000001</v>
      </c>
      <c r="BB11" s="8">
        <v>2.422336</v>
      </c>
      <c r="BC11" s="8">
        <v>0.504407</v>
      </c>
      <c r="BD11" s="8">
        <v>10.927389</v>
      </c>
      <c r="BE11" s="8">
        <v>1.2999999999999998E-05</v>
      </c>
      <c r="BF11" s="8">
        <v>1.642789</v>
      </c>
      <c r="BG11" s="8">
        <v>14.124262</v>
      </c>
      <c r="BH11" s="8">
        <v>0.622186</v>
      </c>
      <c r="BI11" s="8">
        <v>0</v>
      </c>
      <c r="BJ11" s="8">
        <v>0</v>
      </c>
      <c r="BK11" s="8">
        <v>0</v>
      </c>
      <c r="BL11" s="4">
        <f t="shared" si="0"/>
        <v>281.66035999999997</v>
      </c>
      <c r="BM11" s="8">
        <v>574.51552</v>
      </c>
      <c r="BN11" s="8">
        <v>0</v>
      </c>
      <c r="BO11" s="8">
        <v>0</v>
      </c>
      <c r="BP11" s="8">
        <v>0</v>
      </c>
      <c r="BQ11" s="8">
        <v>8.343943</v>
      </c>
      <c r="BR11" s="8">
        <v>32.879408000000005</v>
      </c>
      <c r="BS11" s="8">
        <v>0</v>
      </c>
      <c r="BT11" s="4">
        <f t="shared" si="1"/>
        <v>897.399231</v>
      </c>
      <c r="BU11" s="11"/>
      <c r="BV11" s="11"/>
    </row>
    <row r="12" spans="1:74" ht="12.75">
      <c r="A12" s="12" t="s">
        <v>11</v>
      </c>
      <c r="B12" s="26" t="s">
        <v>259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6.3006649999999995</v>
      </c>
      <c r="L12" s="8">
        <v>0.154875</v>
      </c>
      <c r="M12" s="8">
        <v>0</v>
      </c>
      <c r="N12" s="8">
        <v>0</v>
      </c>
      <c r="O12" s="8">
        <v>0</v>
      </c>
      <c r="P12" s="8">
        <v>0</v>
      </c>
      <c r="Q12" s="8">
        <v>38.5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0.699779</v>
      </c>
      <c r="AM12" s="8">
        <v>0.300679</v>
      </c>
      <c r="AN12" s="8">
        <v>89.208607</v>
      </c>
      <c r="AO12" s="8">
        <v>0</v>
      </c>
      <c r="AP12" s="8">
        <v>0</v>
      </c>
      <c r="AQ12" s="8">
        <v>0</v>
      </c>
      <c r="AR12" s="8">
        <v>0</v>
      </c>
      <c r="AS12" s="8">
        <v>0</v>
      </c>
      <c r="AT12" s="8">
        <v>0</v>
      </c>
      <c r="AU12" s="8">
        <v>0</v>
      </c>
      <c r="AV12" s="8">
        <v>0</v>
      </c>
      <c r="AW12" s="8">
        <v>0</v>
      </c>
      <c r="AX12" s="8">
        <v>0</v>
      </c>
      <c r="AY12" s="8">
        <v>0</v>
      </c>
      <c r="AZ12" s="8">
        <v>0</v>
      </c>
      <c r="BA12" s="8">
        <v>0.200027</v>
      </c>
      <c r="BB12" s="8">
        <v>2E-06</v>
      </c>
      <c r="BC12" s="8">
        <v>0</v>
      </c>
      <c r="BD12" s="8">
        <v>0</v>
      </c>
      <c r="BE12" s="8">
        <v>0</v>
      </c>
      <c r="BF12" s="8">
        <v>0</v>
      </c>
      <c r="BG12" s="8">
        <v>0</v>
      </c>
      <c r="BH12" s="8">
        <v>0.100012</v>
      </c>
      <c r="BI12" s="8">
        <v>0</v>
      </c>
      <c r="BJ12" s="8">
        <v>0</v>
      </c>
      <c r="BK12" s="8">
        <v>0</v>
      </c>
      <c r="BL12" s="4">
        <f t="shared" si="0"/>
        <v>135.464646</v>
      </c>
      <c r="BM12" s="8">
        <v>1207.541529</v>
      </c>
      <c r="BN12" s="8">
        <v>0</v>
      </c>
      <c r="BO12" s="8">
        <v>0</v>
      </c>
      <c r="BP12" s="8">
        <v>0</v>
      </c>
      <c r="BQ12" s="8">
        <v>0.007333</v>
      </c>
      <c r="BR12" s="8">
        <v>0.786492</v>
      </c>
      <c r="BS12" s="8">
        <v>0</v>
      </c>
      <c r="BT12" s="4">
        <f t="shared" si="1"/>
        <v>1343.8</v>
      </c>
      <c r="BU12" s="11"/>
      <c r="BV12" s="11"/>
    </row>
    <row r="13" spans="1:74" ht="12.75">
      <c r="A13" s="12" t="s">
        <v>13</v>
      </c>
      <c r="B13" s="26" t="s">
        <v>260</v>
      </c>
      <c r="C13" s="8">
        <v>0</v>
      </c>
      <c r="D13" s="8">
        <v>0</v>
      </c>
      <c r="E13" s="8">
        <v>0.059187000000000003</v>
      </c>
      <c r="F13" s="8">
        <v>0</v>
      </c>
      <c r="G13" s="8">
        <v>0</v>
      </c>
      <c r="H13" s="8">
        <v>0</v>
      </c>
      <c r="I13" s="8">
        <v>0</v>
      </c>
      <c r="J13" s="8">
        <v>0.00015300000000000003</v>
      </c>
      <c r="K13" s="8">
        <v>0.085458</v>
      </c>
      <c r="L13" s="8">
        <v>0.11953899999999999</v>
      </c>
      <c r="M13" s="8">
        <v>27.460103999999998</v>
      </c>
      <c r="N13" s="8">
        <v>27.622079</v>
      </c>
      <c r="O13" s="8">
        <v>0.263354</v>
      </c>
      <c r="P13" s="8">
        <v>0.007705</v>
      </c>
      <c r="Q13" s="8">
        <v>0.481159</v>
      </c>
      <c r="R13" s="8">
        <v>0.13886700000000002</v>
      </c>
      <c r="S13" s="8">
        <v>0.00037</v>
      </c>
      <c r="T13" s="8">
        <v>0.59459</v>
      </c>
      <c r="U13" s="8">
        <v>0.613677</v>
      </c>
      <c r="V13" s="8">
        <v>0.064483</v>
      </c>
      <c r="W13" s="8">
        <v>0.011155</v>
      </c>
      <c r="X13" s="8">
        <v>0.013339000000000002</v>
      </c>
      <c r="Y13" s="8">
        <v>0.036141</v>
      </c>
      <c r="Z13" s="8">
        <v>0</v>
      </c>
      <c r="AA13" s="8">
        <v>0.010381999999999999</v>
      </c>
      <c r="AB13" s="8">
        <v>0.020887000000000003</v>
      </c>
      <c r="AC13" s="8">
        <v>0.004200000000000001</v>
      </c>
      <c r="AD13" s="8">
        <v>2.042688</v>
      </c>
      <c r="AE13" s="8">
        <v>0.015570999999999998</v>
      </c>
      <c r="AF13" s="8">
        <v>1.715559</v>
      </c>
      <c r="AG13" s="8">
        <v>0.027481</v>
      </c>
      <c r="AH13" s="8">
        <v>8E-06</v>
      </c>
      <c r="AI13" s="8">
        <v>0</v>
      </c>
      <c r="AJ13" s="8">
        <v>0.44101</v>
      </c>
      <c r="AK13" s="8">
        <v>0.004045</v>
      </c>
      <c r="AL13" s="8">
        <v>3.2352839999999996</v>
      </c>
      <c r="AM13" s="8">
        <v>0.040104</v>
      </c>
      <c r="AN13" s="8">
        <v>0.100387</v>
      </c>
      <c r="AO13" s="8">
        <v>0.0028650000000000004</v>
      </c>
      <c r="AP13" s="8">
        <v>0</v>
      </c>
      <c r="AQ13" s="8">
        <v>0.012812</v>
      </c>
      <c r="AR13" s="8">
        <v>0</v>
      </c>
      <c r="AS13" s="8">
        <v>0.00229</v>
      </c>
      <c r="AT13" s="8">
        <v>0</v>
      </c>
      <c r="AU13" s="8">
        <v>0</v>
      </c>
      <c r="AV13" s="8">
        <v>0</v>
      </c>
      <c r="AW13" s="8">
        <v>0.063969</v>
      </c>
      <c r="AX13" s="8">
        <v>0.031246</v>
      </c>
      <c r="AY13" s="8">
        <v>0.004883</v>
      </c>
      <c r="AZ13" s="8">
        <v>0.000165</v>
      </c>
      <c r="BA13" s="8">
        <v>0.726635</v>
      </c>
      <c r="BB13" s="8">
        <v>0.019431000000000004</v>
      </c>
      <c r="BC13" s="8">
        <v>0.037266</v>
      </c>
      <c r="BD13" s="8">
        <v>0.6744249999999999</v>
      </c>
      <c r="BE13" s="8">
        <v>0.001684</v>
      </c>
      <c r="BF13" s="8">
        <v>0.008749</v>
      </c>
      <c r="BG13" s="8">
        <v>0.079598</v>
      </c>
      <c r="BH13" s="8">
        <v>0.851943</v>
      </c>
      <c r="BI13" s="8">
        <v>0</v>
      </c>
      <c r="BJ13" s="8">
        <v>0</v>
      </c>
      <c r="BK13" s="8">
        <v>0</v>
      </c>
      <c r="BL13" s="4">
        <f t="shared" si="0"/>
        <v>67.74692699999999</v>
      </c>
      <c r="BM13" s="8">
        <v>13.443177</v>
      </c>
      <c r="BN13" s="8">
        <v>0</v>
      </c>
      <c r="BO13" s="8">
        <v>0</v>
      </c>
      <c r="BP13" s="8">
        <v>0</v>
      </c>
      <c r="BQ13" s="8">
        <v>0.20761800000000002</v>
      </c>
      <c r="BR13" s="8">
        <v>40.502280999999996</v>
      </c>
      <c r="BS13" s="8">
        <v>0</v>
      </c>
      <c r="BT13" s="4">
        <f t="shared" si="1"/>
        <v>121.90000299999998</v>
      </c>
      <c r="BU13" s="11"/>
      <c r="BV13" s="11"/>
    </row>
    <row r="14" spans="1:74" ht="12.75">
      <c r="A14" s="12" t="s">
        <v>15</v>
      </c>
      <c r="B14" s="26" t="s">
        <v>261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0.000647</v>
      </c>
      <c r="K14" s="8">
        <v>0.14850000000000002</v>
      </c>
      <c r="L14" s="8">
        <v>0.002938</v>
      </c>
      <c r="M14" s="8">
        <v>0.31618199999999996</v>
      </c>
      <c r="N14" s="8">
        <v>9.533240000000001</v>
      </c>
      <c r="O14" s="8">
        <v>0.12465500000000002</v>
      </c>
      <c r="P14" s="8">
        <v>0.003265</v>
      </c>
      <c r="Q14" s="8">
        <v>0.008320000000000001</v>
      </c>
      <c r="R14" s="8">
        <v>0.037921</v>
      </c>
      <c r="S14" s="8">
        <v>0.01558</v>
      </c>
      <c r="T14" s="8">
        <v>0.349526</v>
      </c>
      <c r="U14" s="8">
        <v>0.12016900000000001</v>
      </c>
      <c r="V14" s="8">
        <v>0.030053000000000003</v>
      </c>
      <c r="W14" s="8">
        <v>0.087703</v>
      </c>
      <c r="X14" s="8">
        <v>0.101946</v>
      </c>
      <c r="Y14" s="8">
        <v>0.25195800000000007</v>
      </c>
      <c r="Z14" s="8">
        <v>0.000264</v>
      </c>
      <c r="AA14" s="8">
        <v>0.018511</v>
      </c>
      <c r="AB14" s="8">
        <v>0.00964</v>
      </c>
      <c r="AC14" s="8">
        <v>0.008301</v>
      </c>
      <c r="AD14" s="8">
        <v>0.114006</v>
      </c>
      <c r="AE14" s="8">
        <v>0.029613</v>
      </c>
      <c r="AF14" s="8">
        <v>0.034138</v>
      </c>
      <c r="AG14" s="8">
        <v>0.001153</v>
      </c>
      <c r="AH14" s="8">
        <v>0.0029010000000000004</v>
      </c>
      <c r="AI14" s="8">
        <v>0.018415</v>
      </c>
      <c r="AJ14" s="8">
        <v>0.41147799999999995</v>
      </c>
      <c r="AK14" s="8">
        <v>0.107934</v>
      </c>
      <c r="AL14" s="8">
        <v>1.6784089999999998</v>
      </c>
      <c r="AM14" s="8">
        <v>0.10248399999999999</v>
      </c>
      <c r="AN14" s="8">
        <v>0.29229700000000003</v>
      </c>
      <c r="AO14" s="8">
        <v>0.07483100000000001</v>
      </c>
      <c r="AP14" s="8">
        <v>7.099999999999999E-05</v>
      </c>
      <c r="AQ14" s="8">
        <v>0.039124</v>
      </c>
      <c r="AR14" s="8">
        <v>1.492305</v>
      </c>
      <c r="AS14" s="8">
        <v>0.320178</v>
      </c>
      <c r="AT14" s="8">
        <v>0</v>
      </c>
      <c r="AU14" s="8">
        <v>0</v>
      </c>
      <c r="AV14" s="8">
        <v>0</v>
      </c>
      <c r="AW14" s="8">
        <v>0.048636000000000006</v>
      </c>
      <c r="AX14" s="8">
        <v>0.002839</v>
      </c>
      <c r="AY14" s="8">
        <v>0.039421000000000005</v>
      </c>
      <c r="AZ14" s="8">
        <v>0.015284</v>
      </c>
      <c r="BA14" s="8">
        <v>0.5146000000000001</v>
      </c>
      <c r="BB14" s="8">
        <v>0.461486</v>
      </c>
      <c r="BC14" s="8">
        <v>0</v>
      </c>
      <c r="BD14" s="8">
        <v>0.170816</v>
      </c>
      <c r="BE14" s="8">
        <v>0.001254</v>
      </c>
      <c r="BF14" s="8">
        <v>0.100468</v>
      </c>
      <c r="BG14" s="8">
        <v>0.587964</v>
      </c>
      <c r="BH14" s="8">
        <v>0.08468200000000001</v>
      </c>
      <c r="BI14" s="8">
        <v>0</v>
      </c>
      <c r="BJ14" s="8">
        <v>0</v>
      </c>
      <c r="BK14" s="8">
        <v>0</v>
      </c>
      <c r="BL14" s="4">
        <f t="shared" si="0"/>
        <v>17.916106</v>
      </c>
      <c r="BM14" s="8">
        <v>50.08359999999999</v>
      </c>
      <c r="BN14" s="8">
        <v>0</v>
      </c>
      <c r="BO14" s="8">
        <v>0</v>
      </c>
      <c r="BP14" s="8">
        <v>0</v>
      </c>
      <c r="BQ14" s="8">
        <v>0.357078</v>
      </c>
      <c r="BR14" s="8">
        <v>40.443206</v>
      </c>
      <c r="BS14" s="8">
        <v>0</v>
      </c>
      <c r="BT14" s="4">
        <f t="shared" si="1"/>
        <v>108.79999</v>
      </c>
      <c r="BU14" s="11"/>
      <c r="BV14" s="11"/>
    </row>
    <row r="15" spans="1:74" ht="12.75">
      <c r="A15" s="12" t="s">
        <v>16</v>
      </c>
      <c r="B15" s="26" t="s">
        <v>262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0.041731000000000004</v>
      </c>
      <c r="L15" s="8">
        <v>0.005894</v>
      </c>
      <c r="M15" s="8">
        <v>0.662205</v>
      </c>
      <c r="N15" s="8">
        <v>0.500659</v>
      </c>
      <c r="O15" s="8">
        <v>2.1584780000000006</v>
      </c>
      <c r="P15" s="8">
        <v>0.003565</v>
      </c>
      <c r="Q15" s="8">
        <v>0.072204</v>
      </c>
      <c r="R15" s="8">
        <v>0.22207999999999997</v>
      </c>
      <c r="S15" s="8">
        <v>0.07616500000000001</v>
      </c>
      <c r="T15" s="8">
        <v>0.040398</v>
      </c>
      <c r="U15" s="8">
        <v>0.15300700000000003</v>
      </c>
      <c r="V15" s="8">
        <v>0.0027440000000000003</v>
      </c>
      <c r="W15" s="8">
        <v>0.010046</v>
      </c>
      <c r="X15" s="8">
        <v>0.006888</v>
      </c>
      <c r="Y15" s="8">
        <v>0.035110999999999996</v>
      </c>
      <c r="Z15" s="8">
        <v>0.00039400000000000004</v>
      </c>
      <c r="AA15" s="8">
        <v>0.033312999999999995</v>
      </c>
      <c r="AB15" s="8">
        <v>0.0004</v>
      </c>
      <c r="AC15" s="8">
        <v>0.000578</v>
      </c>
      <c r="AD15" s="8">
        <v>0.007757</v>
      </c>
      <c r="AE15" s="8">
        <v>0.0012289999999999998</v>
      </c>
      <c r="AF15" s="8">
        <v>0.189639</v>
      </c>
      <c r="AG15" s="8">
        <v>0.000966</v>
      </c>
      <c r="AH15" s="8">
        <v>0.000299</v>
      </c>
      <c r="AI15" s="8">
        <v>0</v>
      </c>
      <c r="AJ15" s="8">
        <v>0.009484</v>
      </c>
      <c r="AK15" s="8">
        <v>0.015226000000000002</v>
      </c>
      <c r="AL15" s="8">
        <v>1.2783210000000003</v>
      </c>
      <c r="AM15" s="8">
        <v>3.105727</v>
      </c>
      <c r="AN15" s="8">
        <v>0.031822</v>
      </c>
      <c r="AO15" s="8">
        <v>0.00066</v>
      </c>
      <c r="AP15" s="8">
        <v>0</v>
      </c>
      <c r="AQ15" s="8">
        <v>0.015063</v>
      </c>
      <c r="AR15" s="8">
        <v>0</v>
      </c>
      <c r="AS15" s="8">
        <v>0.016015</v>
      </c>
      <c r="AT15" s="8">
        <v>0</v>
      </c>
      <c r="AU15" s="8">
        <v>0</v>
      </c>
      <c r="AV15" s="8">
        <v>0</v>
      </c>
      <c r="AW15" s="8">
        <v>0.002741</v>
      </c>
      <c r="AX15" s="8">
        <v>0</v>
      </c>
      <c r="AY15" s="8">
        <v>0.00542</v>
      </c>
      <c r="AZ15" s="8">
        <v>0.001529</v>
      </c>
      <c r="BA15" s="8">
        <v>0.6017870000000001</v>
      </c>
      <c r="BB15" s="8">
        <v>0.076721</v>
      </c>
      <c r="BC15" s="8">
        <v>0</v>
      </c>
      <c r="BD15" s="8">
        <v>0</v>
      </c>
      <c r="BE15" s="8">
        <v>0</v>
      </c>
      <c r="BF15" s="8">
        <v>0.001185</v>
      </c>
      <c r="BG15" s="8">
        <v>0.056343000000000004</v>
      </c>
      <c r="BH15" s="8">
        <v>0.015615</v>
      </c>
      <c r="BI15" s="8">
        <v>0</v>
      </c>
      <c r="BJ15" s="8">
        <v>0</v>
      </c>
      <c r="BK15" s="8">
        <v>0</v>
      </c>
      <c r="BL15" s="4">
        <f t="shared" si="0"/>
        <v>9.459408999999999</v>
      </c>
      <c r="BM15" s="8">
        <v>25.40442</v>
      </c>
      <c r="BN15" s="8">
        <v>0</v>
      </c>
      <c r="BO15" s="8">
        <v>0</v>
      </c>
      <c r="BP15" s="8">
        <v>0</v>
      </c>
      <c r="BQ15" s="8">
        <v>0.071132</v>
      </c>
      <c r="BR15" s="8">
        <v>27.465038</v>
      </c>
      <c r="BS15" s="8">
        <v>0</v>
      </c>
      <c r="BT15" s="4">
        <f t="shared" si="1"/>
        <v>62.399998999999994</v>
      </c>
      <c r="BU15" s="11"/>
      <c r="BV15" s="11"/>
    </row>
    <row r="16" spans="1:74" ht="12.75">
      <c r="A16" s="12" t="s">
        <v>17</v>
      </c>
      <c r="B16" s="26" t="s">
        <v>263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1E-06</v>
      </c>
      <c r="K16" s="8">
        <v>0.016118</v>
      </c>
      <c r="L16" s="8">
        <v>0.014801</v>
      </c>
      <c r="M16" s="8">
        <v>0.025903</v>
      </c>
      <c r="N16" s="8">
        <v>0.000361</v>
      </c>
      <c r="O16" s="8">
        <v>0.00013800000000000002</v>
      </c>
      <c r="P16" s="8">
        <v>4.456981</v>
      </c>
      <c r="Q16" s="8">
        <v>0.000686</v>
      </c>
      <c r="R16" s="8">
        <v>0.000146</v>
      </c>
      <c r="S16" s="8">
        <v>0.000646</v>
      </c>
      <c r="T16" s="8">
        <v>0.0036920000000000004</v>
      </c>
      <c r="U16" s="8">
        <v>0.005138</v>
      </c>
      <c r="V16" s="8">
        <v>0.0016040000000000002</v>
      </c>
      <c r="W16" s="8">
        <v>0.005268</v>
      </c>
      <c r="X16" s="8">
        <v>0.04410399999999999</v>
      </c>
      <c r="Y16" s="8">
        <v>0.007799</v>
      </c>
      <c r="Z16" s="8">
        <v>0</v>
      </c>
      <c r="AA16" s="8">
        <v>0.009493</v>
      </c>
      <c r="AB16" s="8">
        <v>0.000254</v>
      </c>
      <c r="AC16" s="8">
        <v>0.004066</v>
      </c>
      <c r="AD16" s="8">
        <v>0.059514</v>
      </c>
      <c r="AE16" s="8">
        <v>0.13243200000000002</v>
      </c>
      <c r="AF16" s="8">
        <v>1.065672</v>
      </c>
      <c r="AG16" s="8">
        <v>0</v>
      </c>
      <c r="AH16" s="8">
        <v>0.000124</v>
      </c>
      <c r="AI16" s="8">
        <v>0</v>
      </c>
      <c r="AJ16" s="8">
        <v>3.2785249999999997</v>
      </c>
      <c r="AK16" s="8">
        <v>0</v>
      </c>
      <c r="AL16" s="8">
        <v>2.3433949999999997</v>
      </c>
      <c r="AM16" s="8">
        <v>0.039909</v>
      </c>
      <c r="AN16" s="8">
        <v>0.010036999999999999</v>
      </c>
      <c r="AO16" s="8">
        <v>0</v>
      </c>
      <c r="AP16" s="8">
        <v>0</v>
      </c>
      <c r="AQ16" s="8">
        <v>0.000263</v>
      </c>
      <c r="AR16" s="8">
        <v>2E-06</v>
      </c>
      <c r="AS16" s="8">
        <v>0</v>
      </c>
      <c r="AT16" s="8">
        <v>0</v>
      </c>
      <c r="AU16" s="8">
        <v>0</v>
      </c>
      <c r="AV16" s="8">
        <v>0</v>
      </c>
      <c r="AW16" s="8">
        <v>0.008614</v>
      </c>
      <c r="AX16" s="8">
        <v>0.0012469999999999998</v>
      </c>
      <c r="AY16" s="8">
        <v>0.000894</v>
      </c>
      <c r="AZ16" s="8">
        <v>3E-05</v>
      </c>
      <c r="BA16" s="8">
        <v>0.08027000000000001</v>
      </c>
      <c r="BB16" s="8">
        <v>0.039486999999999994</v>
      </c>
      <c r="BC16" s="8">
        <v>0.007306</v>
      </c>
      <c r="BD16" s="8">
        <v>0</v>
      </c>
      <c r="BE16" s="8">
        <v>0</v>
      </c>
      <c r="BF16" s="8">
        <v>0.047205000000000004</v>
      </c>
      <c r="BG16" s="8">
        <v>0.31646399999999997</v>
      </c>
      <c r="BH16" s="8">
        <v>0.013987999999999999</v>
      </c>
      <c r="BI16" s="8">
        <v>0</v>
      </c>
      <c r="BJ16" s="8">
        <v>0</v>
      </c>
      <c r="BK16" s="8">
        <v>0</v>
      </c>
      <c r="BL16" s="4">
        <f t="shared" si="0"/>
        <v>12.042576999999998</v>
      </c>
      <c r="BM16" s="8">
        <v>0.268787</v>
      </c>
      <c r="BN16" s="8">
        <v>0</v>
      </c>
      <c r="BO16" s="8">
        <v>0</v>
      </c>
      <c r="BP16" s="8">
        <v>0</v>
      </c>
      <c r="BQ16" s="8">
        <v>0.050701</v>
      </c>
      <c r="BR16" s="8">
        <v>5.137937</v>
      </c>
      <c r="BS16" s="8">
        <v>0</v>
      </c>
      <c r="BT16" s="4">
        <f t="shared" si="1"/>
        <v>17.500002</v>
      </c>
      <c r="BU16" s="11"/>
      <c r="BV16" s="11"/>
    </row>
    <row r="17" spans="1:74" ht="12.75">
      <c r="A17" s="12" t="s">
        <v>18</v>
      </c>
      <c r="B17" s="26" t="s">
        <v>264</v>
      </c>
      <c r="C17" s="8">
        <v>0</v>
      </c>
      <c r="D17" s="8">
        <v>0</v>
      </c>
      <c r="E17" s="8">
        <v>0.000133</v>
      </c>
      <c r="F17" s="8">
        <v>0</v>
      </c>
      <c r="G17" s="8">
        <v>0</v>
      </c>
      <c r="H17" s="8">
        <v>0</v>
      </c>
      <c r="I17" s="8">
        <v>0</v>
      </c>
      <c r="J17" s="8">
        <v>0.000162</v>
      </c>
      <c r="K17" s="8">
        <v>0.059663999999999995</v>
      </c>
      <c r="L17" s="8">
        <v>0.191917</v>
      </c>
      <c r="M17" s="8">
        <v>0.002571</v>
      </c>
      <c r="N17" s="8">
        <v>0.000885</v>
      </c>
      <c r="O17" s="8">
        <v>0.0008309999999999999</v>
      </c>
      <c r="P17" s="8">
        <v>0.008072</v>
      </c>
      <c r="Q17" s="8">
        <v>1.279375</v>
      </c>
      <c r="R17" s="8">
        <v>1.7056650000000002</v>
      </c>
      <c r="S17" s="8">
        <v>0.00032700000000000003</v>
      </c>
      <c r="T17" s="8">
        <v>0.29100800000000004</v>
      </c>
      <c r="U17" s="8">
        <v>0.14735900000000002</v>
      </c>
      <c r="V17" s="8">
        <v>0.036392</v>
      </c>
      <c r="W17" s="8">
        <v>0.0008039999999999999</v>
      </c>
      <c r="X17" s="8">
        <v>0.004538999999999999</v>
      </c>
      <c r="Y17" s="8">
        <v>0.011936</v>
      </c>
      <c r="Z17" s="8">
        <v>4.1E-05</v>
      </c>
      <c r="AA17" s="8">
        <v>0.145588</v>
      </c>
      <c r="AB17" s="8">
        <v>0.0042699999999999995</v>
      </c>
      <c r="AC17" s="8">
        <v>0.002994</v>
      </c>
      <c r="AD17" s="8">
        <v>0.001836</v>
      </c>
      <c r="AE17" s="8">
        <v>0.00029200000000000005</v>
      </c>
      <c r="AF17" s="8">
        <v>0.048412</v>
      </c>
      <c r="AG17" s="8">
        <v>0.004178</v>
      </c>
      <c r="AH17" s="8">
        <v>0.004619</v>
      </c>
      <c r="AI17" s="8">
        <v>0.0025729999999999998</v>
      </c>
      <c r="AJ17" s="8">
        <v>0.014028999999999998</v>
      </c>
      <c r="AK17" s="8">
        <v>0.00261</v>
      </c>
      <c r="AL17" s="8">
        <v>0.909601</v>
      </c>
      <c r="AM17" s="8">
        <v>0.03351</v>
      </c>
      <c r="AN17" s="8">
        <v>0.005956</v>
      </c>
      <c r="AO17" s="8">
        <v>0.015175</v>
      </c>
      <c r="AP17" s="8">
        <v>0.000276</v>
      </c>
      <c r="AQ17" s="8">
        <v>0.003362</v>
      </c>
      <c r="AR17" s="8">
        <v>0.055551</v>
      </c>
      <c r="AS17" s="8">
        <v>0.016186000000000002</v>
      </c>
      <c r="AT17" s="8">
        <v>0.022452999999999997</v>
      </c>
      <c r="AU17" s="8">
        <v>0.051045</v>
      </c>
      <c r="AV17" s="8">
        <v>0.074812</v>
      </c>
      <c r="AW17" s="8">
        <v>0.009113</v>
      </c>
      <c r="AX17" s="8">
        <v>0.000304</v>
      </c>
      <c r="AY17" s="8">
        <v>0.004358</v>
      </c>
      <c r="AZ17" s="8">
        <v>0.0008860000000000002</v>
      </c>
      <c r="BA17" s="8">
        <v>0.5999740000000001</v>
      </c>
      <c r="BB17" s="8">
        <v>0.027048000000000003</v>
      </c>
      <c r="BC17" s="8">
        <v>0.016965</v>
      </c>
      <c r="BD17" s="8">
        <v>0.046811</v>
      </c>
      <c r="BE17" s="8">
        <v>0.001078</v>
      </c>
      <c r="BF17" s="8">
        <v>0.009883999999999999</v>
      </c>
      <c r="BG17" s="8">
        <v>0.005756000000000001</v>
      </c>
      <c r="BH17" s="8">
        <v>0.0015300000000000001</v>
      </c>
      <c r="BI17" s="8">
        <v>0</v>
      </c>
      <c r="BJ17" s="8">
        <v>0</v>
      </c>
      <c r="BK17" s="8">
        <v>0</v>
      </c>
      <c r="BL17" s="4">
        <f t="shared" si="0"/>
        <v>5.884715999999999</v>
      </c>
      <c r="BM17" s="8">
        <v>0.24566000000000002</v>
      </c>
      <c r="BN17" s="8">
        <v>0</v>
      </c>
      <c r="BO17" s="8">
        <v>0</v>
      </c>
      <c r="BP17" s="8">
        <v>0</v>
      </c>
      <c r="BQ17" s="8">
        <v>0.017277999999999998</v>
      </c>
      <c r="BR17" s="8">
        <v>4.952278</v>
      </c>
      <c r="BS17" s="8">
        <v>0</v>
      </c>
      <c r="BT17" s="4">
        <f t="shared" si="1"/>
        <v>11.099931999999999</v>
      </c>
      <c r="BU17" s="11"/>
      <c r="BV17" s="11"/>
    </row>
    <row r="18" spans="1:74" ht="12.75">
      <c r="A18" s="12" t="s">
        <v>19</v>
      </c>
      <c r="B18" s="26" t="s">
        <v>265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2.1E-05</v>
      </c>
      <c r="K18" s="8">
        <v>0.0068920000000000006</v>
      </c>
      <c r="L18" s="8">
        <v>0.00016900000000000002</v>
      </c>
      <c r="M18" s="8">
        <v>0.0067</v>
      </c>
      <c r="N18" s="8">
        <v>0.002337</v>
      </c>
      <c r="O18" s="8">
        <v>5E-06</v>
      </c>
      <c r="P18" s="8">
        <v>0.005296</v>
      </c>
      <c r="Q18" s="8">
        <v>0.003123</v>
      </c>
      <c r="R18" s="8">
        <v>0.047043</v>
      </c>
      <c r="S18" s="8">
        <v>0.00027800000000000004</v>
      </c>
      <c r="T18" s="8">
        <v>0.025105000000000002</v>
      </c>
      <c r="U18" s="8">
        <v>0.029786</v>
      </c>
      <c r="V18" s="8">
        <v>0.001599</v>
      </c>
      <c r="W18" s="8">
        <v>0.001095</v>
      </c>
      <c r="X18" s="8">
        <v>0.00292</v>
      </c>
      <c r="Y18" s="8">
        <v>0.033684</v>
      </c>
      <c r="Z18" s="8">
        <v>0.0013889999999999998</v>
      </c>
      <c r="AA18" s="8">
        <v>0.0043219999999999995</v>
      </c>
      <c r="AB18" s="8">
        <v>0.006036</v>
      </c>
      <c r="AC18" s="8">
        <v>0.005105</v>
      </c>
      <c r="AD18" s="8">
        <v>0.00154</v>
      </c>
      <c r="AE18" s="8">
        <v>0.0008839999999999999</v>
      </c>
      <c r="AF18" s="8">
        <v>0.003096</v>
      </c>
      <c r="AG18" s="8">
        <v>3.7000000000000005E-05</v>
      </c>
      <c r="AH18" s="8">
        <v>0.000536</v>
      </c>
      <c r="AI18" s="8">
        <v>0.00010499999999999999</v>
      </c>
      <c r="AJ18" s="8">
        <v>0.014628</v>
      </c>
      <c r="AK18" s="8">
        <v>0.013472</v>
      </c>
      <c r="AL18" s="8">
        <v>0.391518</v>
      </c>
      <c r="AM18" s="8">
        <v>0.041524000000000005</v>
      </c>
      <c r="AN18" s="8">
        <v>0.005782999999999999</v>
      </c>
      <c r="AO18" s="8">
        <v>0.000908</v>
      </c>
      <c r="AP18" s="8">
        <v>3.1E-05</v>
      </c>
      <c r="AQ18" s="8">
        <v>0.008791</v>
      </c>
      <c r="AR18" s="8">
        <v>0.007573</v>
      </c>
      <c r="AS18" s="8">
        <v>0.005226000000000001</v>
      </c>
      <c r="AT18" s="8">
        <v>0.002326</v>
      </c>
      <c r="AU18" s="8">
        <v>0</v>
      </c>
      <c r="AV18" s="8">
        <v>0.0005070000000000001</v>
      </c>
      <c r="AW18" s="8">
        <v>0.001551</v>
      </c>
      <c r="AX18" s="8">
        <v>0.0020889999999999997</v>
      </c>
      <c r="AY18" s="8">
        <v>0.030141</v>
      </c>
      <c r="AZ18" s="8">
        <v>0.002471</v>
      </c>
      <c r="BA18" s="8">
        <v>0.27554500000000004</v>
      </c>
      <c r="BB18" s="8">
        <v>0.010837000000000001</v>
      </c>
      <c r="BC18" s="8">
        <v>0.031534</v>
      </c>
      <c r="BD18" s="8">
        <v>0.003247</v>
      </c>
      <c r="BE18" s="8">
        <v>0.00010400000000000001</v>
      </c>
      <c r="BF18" s="8">
        <v>0.010973</v>
      </c>
      <c r="BG18" s="8">
        <v>0.048275</v>
      </c>
      <c r="BH18" s="8">
        <v>0.000304</v>
      </c>
      <c r="BI18" s="8">
        <v>0</v>
      </c>
      <c r="BJ18" s="8">
        <v>0</v>
      </c>
      <c r="BK18" s="8">
        <v>0</v>
      </c>
      <c r="BL18" s="4">
        <f t="shared" si="0"/>
        <v>1.0984610000000004</v>
      </c>
      <c r="BM18" s="8">
        <v>0.398872</v>
      </c>
      <c r="BN18" s="8">
        <v>0</v>
      </c>
      <c r="BO18" s="8">
        <v>0</v>
      </c>
      <c r="BP18" s="8">
        <v>0</v>
      </c>
      <c r="BQ18" s="8">
        <v>0.026652</v>
      </c>
      <c r="BR18" s="8">
        <v>0.176015</v>
      </c>
      <c r="BS18" s="8">
        <v>0</v>
      </c>
      <c r="BT18" s="4">
        <f t="shared" si="1"/>
        <v>1.7000000000000002</v>
      </c>
      <c r="BU18" s="11"/>
      <c r="BV18" s="11"/>
    </row>
    <row r="19" spans="1:74" ht="12.75">
      <c r="A19" s="12" t="s">
        <v>20</v>
      </c>
      <c r="B19" s="26" t="s">
        <v>266</v>
      </c>
      <c r="C19" s="8">
        <v>29.812931</v>
      </c>
      <c r="D19" s="8">
        <v>0.4</v>
      </c>
      <c r="E19" s="8">
        <v>0.2</v>
      </c>
      <c r="F19" s="8">
        <v>0</v>
      </c>
      <c r="G19" s="8">
        <v>0</v>
      </c>
      <c r="H19" s="8">
        <v>0</v>
      </c>
      <c r="I19" s="8">
        <v>0</v>
      </c>
      <c r="J19" s="8">
        <v>5.700041000000001</v>
      </c>
      <c r="K19" s="8">
        <v>14.008166</v>
      </c>
      <c r="L19" s="8">
        <v>0.100011</v>
      </c>
      <c r="M19" s="8">
        <v>2.300602</v>
      </c>
      <c r="N19" s="8">
        <v>2.000285</v>
      </c>
      <c r="O19" s="8">
        <v>4.9000000000000005E-05</v>
      </c>
      <c r="P19" s="8">
        <v>4.301855</v>
      </c>
      <c r="Q19" s="8">
        <v>0.702491</v>
      </c>
      <c r="R19" s="8">
        <v>5.6002089999999995</v>
      </c>
      <c r="S19" s="8">
        <v>0.141018</v>
      </c>
      <c r="T19" s="8">
        <v>1.5419370000000001</v>
      </c>
      <c r="U19" s="8">
        <v>0.500192</v>
      </c>
      <c r="V19" s="8">
        <v>10.805162000000001</v>
      </c>
      <c r="W19" s="8">
        <v>9.210661</v>
      </c>
      <c r="X19" s="8">
        <v>3.001319</v>
      </c>
      <c r="Y19" s="8">
        <v>6.301125</v>
      </c>
      <c r="Z19" s="8">
        <v>0.200002</v>
      </c>
      <c r="AA19" s="8">
        <v>2.600528</v>
      </c>
      <c r="AB19" s="8">
        <v>2.000003</v>
      </c>
      <c r="AC19" s="8">
        <v>0.40001800000000004</v>
      </c>
      <c r="AD19" s="8">
        <v>2.300249</v>
      </c>
      <c r="AE19" s="8">
        <v>0.300017</v>
      </c>
      <c r="AF19" s="8">
        <v>1.700351</v>
      </c>
      <c r="AG19" s="8">
        <v>1.800189</v>
      </c>
      <c r="AH19" s="8">
        <v>2.3</v>
      </c>
      <c r="AI19" s="8">
        <v>1.700313</v>
      </c>
      <c r="AJ19" s="8">
        <v>160.909759</v>
      </c>
      <c r="AK19" s="8">
        <v>59.300388</v>
      </c>
      <c r="AL19" s="8">
        <v>146.80137100000002</v>
      </c>
      <c r="AM19" s="8">
        <v>58.201182</v>
      </c>
      <c r="AN19" s="8">
        <v>5.800292</v>
      </c>
      <c r="AO19" s="8">
        <v>975.2012860000001</v>
      </c>
      <c r="AP19" s="8">
        <v>25.802036</v>
      </c>
      <c r="AQ19" s="8">
        <v>23.3</v>
      </c>
      <c r="AR19" s="8">
        <v>84.910832</v>
      </c>
      <c r="AS19" s="8">
        <v>39.90001</v>
      </c>
      <c r="AT19" s="8">
        <v>2.1</v>
      </c>
      <c r="AU19" s="8">
        <v>0.000614</v>
      </c>
      <c r="AV19" s="8">
        <v>2.1</v>
      </c>
      <c r="AW19" s="8">
        <v>20.600433000000002</v>
      </c>
      <c r="AX19" s="8">
        <v>65.500015</v>
      </c>
      <c r="AY19" s="8">
        <v>34.7</v>
      </c>
      <c r="AZ19" s="8">
        <v>2.500219</v>
      </c>
      <c r="BA19" s="8">
        <v>107.75672300000001</v>
      </c>
      <c r="BB19" s="8">
        <v>59.301148</v>
      </c>
      <c r="BC19" s="8">
        <v>11.1004</v>
      </c>
      <c r="BD19" s="8">
        <v>14.300949000000001</v>
      </c>
      <c r="BE19" s="8">
        <v>9.700223999999999</v>
      </c>
      <c r="BF19" s="8">
        <v>11.6</v>
      </c>
      <c r="BG19" s="8">
        <v>2.3001389999999997</v>
      </c>
      <c r="BH19" s="8">
        <v>1.701625</v>
      </c>
      <c r="BI19" s="8">
        <v>0</v>
      </c>
      <c r="BJ19" s="8">
        <v>0</v>
      </c>
      <c r="BK19" s="8">
        <v>0</v>
      </c>
      <c r="BL19" s="4">
        <f t="shared" si="0"/>
        <v>2037.3193689999998</v>
      </c>
      <c r="BM19" s="8">
        <v>1481.402431</v>
      </c>
      <c r="BN19" s="8">
        <v>0</v>
      </c>
      <c r="BO19" s="8">
        <v>0.8</v>
      </c>
      <c r="BP19" s="8">
        <v>0</v>
      </c>
      <c r="BQ19" s="8">
        <v>1.7E-05</v>
      </c>
      <c r="BR19" s="8">
        <v>0.078185</v>
      </c>
      <c r="BS19" s="8">
        <v>0</v>
      </c>
      <c r="BT19" s="4">
        <f t="shared" si="1"/>
        <v>3519.6000019999997</v>
      </c>
      <c r="BU19" s="11"/>
      <c r="BV19" s="11"/>
    </row>
    <row r="20" spans="1:74" ht="12.75">
      <c r="A20" s="12" t="s">
        <v>21</v>
      </c>
      <c r="B20" s="26" t="s">
        <v>267</v>
      </c>
      <c r="C20" s="8">
        <v>0.750845</v>
      </c>
      <c r="D20" s="8">
        <v>0.000162</v>
      </c>
      <c r="E20" s="8">
        <v>0.000162</v>
      </c>
      <c r="F20" s="8">
        <v>0</v>
      </c>
      <c r="G20" s="8">
        <v>0</v>
      </c>
      <c r="H20" s="8">
        <v>0</v>
      </c>
      <c r="I20" s="8">
        <v>0</v>
      </c>
      <c r="J20" s="8">
        <v>0.0031069999999999995</v>
      </c>
      <c r="K20" s="8">
        <v>1.045934</v>
      </c>
      <c r="L20" s="8">
        <v>0.001645</v>
      </c>
      <c r="M20" s="8">
        <v>4.464513</v>
      </c>
      <c r="N20" s="8">
        <v>0.028326</v>
      </c>
      <c r="O20" s="8">
        <v>0.014380999999999998</v>
      </c>
      <c r="P20" s="8">
        <v>0.085453</v>
      </c>
      <c r="Q20" s="8">
        <v>0.565331</v>
      </c>
      <c r="R20" s="8">
        <v>0.529639</v>
      </c>
      <c r="S20" s="8">
        <v>6.529114000000001</v>
      </c>
      <c r="T20" s="8">
        <v>48.249399000000004</v>
      </c>
      <c r="U20" s="8">
        <v>5.739382</v>
      </c>
      <c r="V20" s="8">
        <v>0.8328519999999999</v>
      </c>
      <c r="W20" s="8">
        <v>0.38192899999999996</v>
      </c>
      <c r="X20" s="8">
        <v>0.542389</v>
      </c>
      <c r="Y20" s="8">
        <v>0.24011700000000002</v>
      </c>
      <c r="Z20" s="8">
        <v>0.019284</v>
      </c>
      <c r="AA20" s="8">
        <v>0.438028</v>
      </c>
      <c r="AB20" s="8">
        <v>0.575562</v>
      </c>
      <c r="AC20" s="8">
        <v>0.115647</v>
      </c>
      <c r="AD20" s="8">
        <v>0.378699</v>
      </c>
      <c r="AE20" s="8">
        <v>0.027061</v>
      </c>
      <c r="AF20" s="8">
        <v>0.373547</v>
      </c>
      <c r="AG20" s="8">
        <v>0.09004200000000001</v>
      </c>
      <c r="AH20" s="8">
        <v>0.009517999999999999</v>
      </c>
      <c r="AI20" s="8">
        <v>0.013575</v>
      </c>
      <c r="AJ20" s="8">
        <v>0.305018</v>
      </c>
      <c r="AK20" s="8">
        <v>0.126973</v>
      </c>
      <c r="AL20" s="8">
        <v>12.951851999999999</v>
      </c>
      <c r="AM20" s="8">
        <v>0.613549</v>
      </c>
      <c r="AN20" s="8">
        <v>0.00877</v>
      </c>
      <c r="AO20" s="8">
        <v>0.054826</v>
      </c>
      <c r="AP20" s="8">
        <v>0</v>
      </c>
      <c r="AQ20" s="8">
        <v>0.012319</v>
      </c>
      <c r="AR20" s="8">
        <v>0.014628</v>
      </c>
      <c r="AS20" s="8">
        <v>0.0069169999999999995</v>
      </c>
      <c r="AT20" s="8">
        <v>0.00041</v>
      </c>
      <c r="AU20" s="8">
        <v>0.006638</v>
      </c>
      <c r="AV20" s="8">
        <v>0</v>
      </c>
      <c r="AW20" s="8">
        <v>0.021942</v>
      </c>
      <c r="AX20" s="8">
        <v>0.007916999999999999</v>
      </c>
      <c r="AY20" s="8">
        <v>0.552424</v>
      </c>
      <c r="AZ20" s="8">
        <v>0.039096000000000006</v>
      </c>
      <c r="BA20" s="8">
        <v>1.342874</v>
      </c>
      <c r="BB20" s="8">
        <v>0.044945000000000006</v>
      </c>
      <c r="BC20" s="8">
        <v>0.038765</v>
      </c>
      <c r="BD20" s="8">
        <v>25.259579</v>
      </c>
      <c r="BE20" s="8">
        <v>0.11346300000000001</v>
      </c>
      <c r="BF20" s="8">
        <v>0.008187999999999999</v>
      </c>
      <c r="BG20" s="8">
        <v>0.289047</v>
      </c>
      <c r="BH20" s="8">
        <v>0.030972999999999997</v>
      </c>
      <c r="BI20" s="8">
        <v>0</v>
      </c>
      <c r="BJ20" s="8">
        <v>0</v>
      </c>
      <c r="BK20" s="8">
        <v>0</v>
      </c>
      <c r="BL20" s="4">
        <f t="shared" si="0"/>
        <v>113.89675600000004</v>
      </c>
      <c r="BM20" s="8">
        <v>32.36094</v>
      </c>
      <c r="BN20" s="8">
        <v>0.5</v>
      </c>
      <c r="BO20" s="8">
        <v>71.4</v>
      </c>
      <c r="BP20" s="8">
        <v>0</v>
      </c>
      <c r="BQ20" s="8">
        <v>0.347057</v>
      </c>
      <c r="BR20" s="8">
        <v>85.99412600000001</v>
      </c>
      <c r="BS20" s="8">
        <v>0</v>
      </c>
      <c r="BT20" s="4">
        <f t="shared" si="1"/>
        <v>304.49887900000004</v>
      </c>
      <c r="BU20" s="11"/>
      <c r="BV20" s="11"/>
    </row>
    <row r="21" spans="1:74" ht="12.75">
      <c r="A21" s="12" t="s">
        <v>22</v>
      </c>
      <c r="B21" s="26" t="s">
        <v>268</v>
      </c>
      <c r="C21" s="8">
        <v>0</v>
      </c>
      <c r="D21" s="8">
        <v>0</v>
      </c>
      <c r="E21" s="8">
        <v>0.00028000000000000003</v>
      </c>
      <c r="F21" s="8">
        <v>0</v>
      </c>
      <c r="G21" s="8">
        <v>0</v>
      </c>
      <c r="H21" s="8">
        <v>0</v>
      </c>
      <c r="I21" s="8">
        <v>0</v>
      </c>
      <c r="J21" s="8">
        <v>0.007051999999999999</v>
      </c>
      <c r="K21" s="8">
        <v>0.4634799999999999</v>
      </c>
      <c r="L21" s="8">
        <v>0.003267</v>
      </c>
      <c r="M21" s="8">
        <v>0.264955</v>
      </c>
      <c r="N21" s="8">
        <v>0.058559</v>
      </c>
      <c r="O21" s="8">
        <v>0.379884</v>
      </c>
      <c r="P21" s="8">
        <v>0.04177599999999999</v>
      </c>
      <c r="Q21" s="8">
        <v>1.0857409999999998</v>
      </c>
      <c r="R21" s="8">
        <v>0.633876</v>
      </c>
      <c r="S21" s="8">
        <v>0.017620999999999998</v>
      </c>
      <c r="T21" s="8">
        <v>1.6941680000000001</v>
      </c>
      <c r="U21" s="8">
        <v>2.105312</v>
      </c>
      <c r="V21" s="8">
        <v>0.14718</v>
      </c>
      <c r="W21" s="8">
        <v>0.082192</v>
      </c>
      <c r="X21" s="8">
        <v>0.732875</v>
      </c>
      <c r="Y21" s="8">
        <v>0.9611080000000001</v>
      </c>
      <c r="Z21" s="8">
        <v>0.014197999999999999</v>
      </c>
      <c r="AA21" s="8">
        <v>0.942887</v>
      </c>
      <c r="AB21" s="8">
        <v>1.076621</v>
      </c>
      <c r="AC21" s="8">
        <v>0.40177</v>
      </c>
      <c r="AD21" s="8">
        <v>1.6621240000000002</v>
      </c>
      <c r="AE21" s="8">
        <v>0.09256699999999998</v>
      </c>
      <c r="AF21" s="8">
        <v>0.467923</v>
      </c>
      <c r="AG21" s="8">
        <v>0.152032</v>
      </c>
      <c r="AH21" s="8">
        <v>0.0009429999999999999</v>
      </c>
      <c r="AI21" s="8">
        <v>0.002869</v>
      </c>
      <c r="AJ21" s="8">
        <v>0.8374880000000001</v>
      </c>
      <c r="AK21" s="8">
        <v>1.251833</v>
      </c>
      <c r="AL21" s="8">
        <v>1.364953</v>
      </c>
      <c r="AM21" s="8">
        <v>0.14750699999999997</v>
      </c>
      <c r="AN21" s="8">
        <v>0.013751</v>
      </c>
      <c r="AO21" s="8">
        <v>0.10383500000000001</v>
      </c>
      <c r="AP21" s="8">
        <v>0</v>
      </c>
      <c r="AQ21" s="8">
        <v>0.048511</v>
      </c>
      <c r="AR21" s="8">
        <v>1.239258</v>
      </c>
      <c r="AS21" s="8">
        <v>0.003899</v>
      </c>
      <c r="AT21" s="8">
        <v>0.006196000000000001</v>
      </c>
      <c r="AU21" s="8">
        <v>0.002682</v>
      </c>
      <c r="AV21" s="8">
        <v>0</v>
      </c>
      <c r="AW21" s="8">
        <v>0.03015</v>
      </c>
      <c r="AX21" s="8">
        <v>0.03202</v>
      </c>
      <c r="AY21" s="8">
        <v>0.012198</v>
      </c>
      <c r="AZ21" s="8">
        <v>0.005045</v>
      </c>
      <c r="BA21" s="8">
        <v>0.689622</v>
      </c>
      <c r="BB21" s="8">
        <v>0.048382999999999995</v>
      </c>
      <c r="BC21" s="8">
        <v>0.017462000000000002</v>
      </c>
      <c r="BD21" s="8">
        <v>0.060445</v>
      </c>
      <c r="BE21" s="8">
        <v>0.001083</v>
      </c>
      <c r="BF21" s="8">
        <v>0.0065320000000000005</v>
      </c>
      <c r="BG21" s="8">
        <v>0.006268</v>
      </c>
      <c r="BH21" s="8">
        <v>0.033232</v>
      </c>
      <c r="BI21" s="8">
        <v>0</v>
      </c>
      <c r="BJ21" s="8">
        <v>0</v>
      </c>
      <c r="BK21" s="8">
        <v>0</v>
      </c>
      <c r="BL21" s="4">
        <f t="shared" si="0"/>
        <v>19.455613000000007</v>
      </c>
      <c r="BM21" s="8">
        <v>0.506642</v>
      </c>
      <c r="BN21" s="8">
        <v>0</v>
      </c>
      <c r="BO21" s="8">
        <v>0</v>
      </c>
      <c r="BP21" s="8">
        <v>0</v>
      </c>
      <c r="BQ21" s="8">
        <v>0.055794</v>
      </c>
      <c r="BR21" s="8">
        <v>18.581952</v>
      </c>
      <c r="BS21" s="8">
        <v>0</v>
      </c>
      <c r="BT21" s="4">
        <f t="shared" si="1"/>
        <v>38.600001000000006</v>
      </c>
      <c r="BU21" s="11"/>
      <c r="BV21" s="11"/>
    </row>
    <row r="22" spans="1:74" ht="12.75">
      <c r="A22" s="12" t="s">
        <v>23</v>
      </c>
      <c r="B22" s="26" t="s">
        <v>269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0.000325</v>
      </c>
      <c r="K22" s="8">
        <v>0.014835000000000001</v>
      </c>
      <c r="L22" s="8">
        <v>0</v>
      </c>
      <c r="M22" s="8">
        <v>0.32195799999999997</v>
      </c>
      <c r="N22" s="8">
        <v>0.000102</v>
      </c>
      <c r="O22" s="8">
        <v>0</v>
      </c>
      <c r="P22" s="8">
        <v>0.012209000000000001</v>
      </c>
      <c r="Q22" s="8">
        <v>0.016132</v>
      </c>
      <c r="R22" s="8">
        <v>0.003242</v>
      </c>
      <c r="S22" s="8">
        <v>0.003256</v>
      </c>
      <c r="T22" s="8">
        <v>0.264919</v>
      </c>
      <c r="U22" s="8">
        <v>0.077378</v>
      </c>
      <c r="V22" s="8">
        <v>1.800535</v>
      </c>
      <c r="W22" s="8">
        <v>0.22040800000000002</v>
      </c>
      <c r="X22" s="8">
        <v>0.139823</v>
      </c>
      <c r="Y22" s="8">
        <v>0.048697000000000004</v>
      </c>
      <c r="Z22" s="8">
        <v>0.000256</v>
      </c>
      <c r="AA22" s="8">
        <v>0.24125200000000002</v>
      </c>
      <c r="AB22" s="8">
        <v>0.256874</v>
      </c>
      <c r="AC22" s="8">
        <v>0.021214999999999998</v>
      </c>
      <c r="AD22" s="8">
        <v>0.077894</v>
      </c>
      <c r="AE22" s="8">
        <v>0.012247000000000001</v>
      </c>
      <c r="AF22" s="8">
        <v>0.023589999999999996</v>
      </c>
      <c r="AG22" s="8">
        <v>0.0036450000000000002</v>
      </c>
      <c r="AH22" s="8">
        <v>0</v>
      </c>
      <c r="AI22" s="8">
        <v>0</v>
      </c>
      <c r="AJ22" s="8">
        <v>0.742581</v>
      </c>
      <c r="AK22" s="8">
        <v>0.001295</v>
      </c>
      <c r="AL22" s="8">
        <v>0.929033</v>
      </c>
      <c r="AM22" s="8">
        <v>0.10215599999999998</v>
      </c>
      <c r="AN22" s="8">
        <v>0.012589000000000001</v>
      </c>
      <c r="AO22" s="8">
        <v>0.008801000000000002</v>
      </c>
      <c r="AP22" s="8">
        <v>0</v>
      </c>
      <c r="AQ22" s="8">
        <v>0.013192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0.05225200000000001</v>
      </c>
      <c r="AX22" s="8">
        <v>0.000479</v>
      </c>
      <c r="AY22" s="8">
        <v>0</v>
      </c>
      <c r="AZ22" s="8">
        <v>0.0016400000000000002</v>
      </c>
      <c r="BA22" s="8">
        <v>0.04119</v>
      </c>
      <c r="BB22" s="8">
        <v>0.004948999999999999</v>
      </c>
      <c r="BC22" s="8">
        <v>0.001914</v>
      </c>
      <c r="BD22" s="8">
        <v>0.004788000000000001</v>
      </c>
      <c r="BE22" s="8">
        <v>0</v>
      </c>
      <c r="BF22" s="8">
        <v>0.0009279999999999999</v>
      </c>
      <c r="BG22" s="8">
        <v>8.8E-05</v>
      </c>
      <c r="BH22" s="8">
        <v>0</v>
      </c>
      <c r="BI22" s="8">
        <v>0</v>
      </c>
      <c r="BJ22" s="8">
        <v>0</v>
      </c>
      <c r="BK22" s="8">
        <v>0</v>
      </c>
      <c r="BL22" s="4">
        <f t="shared" si="0"/>
        <v>5.478667000000001</v>
      </c>
      <c r="BM22" s="8">
        <v>1.4477669999999998</v>
      </c>
      <c r="BN22" s="8">
        <v>0</v>
      </c>
      <c r="BO22" s="8">
        <v>0</v>
      </c>
      <c r="BP22" s="8">
        <v>0</v>
      </c>
      <c r="BQ22" s="8">
        <v>0.095325</v>
      </c>
      <c r="BR22" s="8">
        <v>3.378248</v>
      </c>
      <c r="BS22" s="8">
        <v>0</v>
      </c>
      <c r="BT22" s="4">
        <f t="shared" si="1"/>
        <v>10.400007</v>
      </c>
      <c r="BU22" s="11"/>
      <c r="BV22" s="11"/>
    </row>
    <row r="23" spans="1:74" ht="12.75">
      <c r="A23" s="12" t="s">
        <v>24</v>
      </c>
      <c r="B23" s="26" t="s">
        <v>270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0.000698</v>
      </c>
      <c r="K23" s="8">
        <v>0.001183</v>
      </c>
      <c r="L23" s="8">
        <v>0</v>
      </c>
      <c r="M23" s="8">
        <v>0.0059310000000000005</v>
      </c>
      <c r="N23" s="8">
        <v>0</v>
      </c>
      <c r="O23" s="8">
        <v>0.003962</v>
      </c>
      <c r="P23" s="8">
        <v>1.4E-05</v>
      </c>
      <c r="Q23" s="8">
        <v>0.0008</v>
      </c>
      <c r="R23" s="8">
        <v>0.00010899999999999999</v>
      </c>
      <c r="S23" s="8">
        <v>0.000356</v>
      </c>
      <c r="T23" s="8">
        <v>0.886152</v>
      </c>
      <c r="U23" s="8">
        <v>0.062768</v>
      </c>
      <c r="V23" s="8">
        <v>0.113881</v>
      </c>
      <c r="W23" s="8">
        <v>11.524456</v>
      </c>
      <c r="X23" s="8">
        <v>4.626913</v>
      </c>
      <c r="Y23" s="8">
        <v>0.497402</v>
      </c>
      <c r="Z23" s="8">
        <v>6.500000000000001E-05</v>
      </c>
      <c r="AA23" s="8">
        <v>0.34134600000000004</v>
      </c>
      <c r="AB23" s="8">
        <v>0.010344999999999998</v>
      </c>
      <c r="AC23" s="8">
        <v>0.017912</v>
      </c>
      <c r="AD23" s="8">
        <v>0.9580519999999999</v>
      </c>
      <c r="AE23" s="8">
        <v>0.34359900000000004</v>
      </c>
      <c r="AF23" s="8">
        <v>0.397058</v>
      </c>
      <c r="AG23" s="8">
        <v>0.5986220000000001</v>
      </c>
      <c r="AH23" s="8">
        <v>0.006765</v>
      </c>
      <c r="AI23" s="8">
        <v>0.052974999999999994</v>
      </c>
      <c r="AJ23" s="8">
        <v>1.3435540000000001</v>
      </c>
      <c r="AK23" s="8">
        <v>0</v>
      </c>
      <c r="AL23" s="8">
        <v>1.641682</v>
      </c>
      <c r="AM23" s="8">
        <v>0.030646</v>
      </c>
      <c r="AN23" s="8">
        <v>0.000175</v>
      </c>
      <c r="AO23" s="8">
        <v>0.022139</v>
      </c>
      <c r="AP23" s="8">
        <v>0</v>
      </c>
      <c r="AQ23" s="8">
        <v>0.000368</v>
      </c>
      <c r="AR23" s="8">
        <v>0.00113</v>
      </c>
      <c r="AS23" s="8">
        <v>0</v>
      </c>
      <c r="AT23" s="8">
        <v>0</v>
      </c>
      <c r="AU23" s="8">
        <v>0</v>
      </c>
      <c r="AV23" s="8">
        <v>0</v>
      </c>
      <c r="AW23" s="8">
        <v>0.0011229999999999999</v>
      </c>
      <c r="AX23" s="8">
        <v>0</v>
      </c>
      <c r="AY23" s="8">
        <v>4.1E-05</v>
      </c>
      <c r="AZ23" s="8">
        <v>0.00021799999999999999</v>
      </c>
      <c r="BA23" s="8">
        <v>0.32831</v>
      </c>
      <c r="BB23" s="8">
        <v>0.011056999999999999</v>
      </c>
      <c r="BC23" s="8">
        <v>0.008584000000000001</v>
      </c>
      <c r="BD23" s="8">
        <v>0</v>
      </c>
      <c r="BE23" s="8">
        <v>0.0007019999999999999</v>
      </c>
      <c r="BF23" s="8">
        <v>4.4000000000000006E-05</v>
      </c>
      <c r="BG23" s="8">
        <v>0</v>
      </c>
      <c r="BH23" s="8">
        <v>0</v>
      </c>
      <c r="BI23" s="8">
        <v>0</v>
      </c>
      <c r="BJ23" s="8">
        <v>0</v>
      </c>
      <c r="BK23" s="8">
        <v>0</v>
      </c>
      <c r="BL23" s="4">
        <f t="shared" si="0"/>
        <v>23.841137000000003</v>
      </c>
      <c r="BM23" s="8">
        <v>0.037905</v>
      </c>
      <c r="BN23" s="8">
        <v>0</v>
      </c>
      <c r="BO23" s="8">
        <v>0</v>
      </c>
      <c r="BP23" s="8">
        <v>0</v>
      </c>
      <c r="BQ23" s="8">
        <v>0.29666999999999993</v>
      </c>
      <c r="BR23" s="8">
        <v>8.824297</v>
      </c>
      <c r="BS23" s="8">
        <v>0</v>
      </c>
      <c r="BT23" s="4">
        <f t="shared" si="1"/>
        <v>33.000009</v>
      </c>
      <c r="BU23" s="11"/>
      <c r="BV23" s="11"/>
    </row>
    <row r="24" spans="1:74" ht="12.75">
      <c r="A24" s="12" t="s">
        <v>26</v>
      </c>
      <c r="B24" s="26" t="s">
        <v>271</v>
      </c>
      <c r="C24" s="8">
        <v>0</v>
      </c>
      <c r="D24" s="8">
        <v>0</v>
      </c>
      <c r="E24" s="8">
        <v>0.006167</v>
      </c>
      <c r="F24" s="8">
        <v>0</v>
      </c>
      <c r="G24" s="8">
        <v>0</v>
      </c>
      <c r="H24" s="8">
        <v>0</v>
      </c>
      <c r="I24" s="8">
        <v>0</v>
      </c>
      <c r="J24" s="8">
        <v>0.027242000000000002</v>
      </c>
      <c r="K24" s="8">
        <v>0.101687</v>
      </c>
      <c r="L24" s="8">
        <v>0.011333</v>
      </c>
      <c r="M24" s="8">
        <v>0.023483</v>
      </c>
      <c r="N24" s="8">
        <v>0.0018080000000000001</v>
      </c>
      <c r="O24" s="8">
        <v>0.06941800000000001</v>
      </c>
      <c r="P24" s="8">
        <v>0.027833</v>
      </c>
      <c r="Q24" s="8">
        <v>0.027558</v>
      </c>
      <c r="R24" s="8">
        <v>0.016111</v>
      </c>
      <c r="S24" s="8">
        <v>0.01243</v>
      </c>
      <c r="T24" s="8">
        <v>0.169629</v>
      </c>
      <c r="U24" s="8">
        <v>0.12145799999999998</v>
      </c>
      <c r="V24" s="8">
        <v>0.282533</v>
      </c>
      <c r="W24" s="8">
        <v>0.070163</v>
      </c>
      <c r="X24" s="8">
        <v>1.1358000000000001</v>
      </c>
      <c r="Y24" s="8">
        <v>1.3508239999999998</v>
      </c>
      <c r="Z24" s="8">
        <v>0.00037799999999999997</v>
      </c>
      <c r="AA24" s="8">
        <v>0.26024</v>
      </c>
      <c r="AB24" s="8">
        <v>0.503692</v>
      </c>
      <c r="AC24" s="8">
        <v>0.033865</v>
      </c>
      <c r="AD24" s="8">
        <v>0.7218760000000001</v>
      </c>
      <c r="AE24" s="8">
        <v>0.211541</v>
      </c>
      <c r="AF24" s="8">
        <v>0.085259</v>
      </c>
      <c r="AG24" s="8">
        <v>0.001656</v>
      </c>
      <c r="AH24" s="8">
        <v>0.002143</v>
      </c>
      <c r="AI24" s="8">
        <v>0.000741</v>
      </c>
      <c r="AJ24" s="8">
        <v>1.6905329999999998</v>
      </c>
      <c r="AK24" s="8">
        <v>0.392954</v>
      </c>
      <c r="AL24" s="8">
        <v>0.584701</v>
      </c>
      <c r="AM24" s="8">
        <v>0.5416230000000001</v>
      </c>
      <c r="AN24" s="8">
        <v>0.016519</v>
      </c>
      <c r="AO24" s="8">
        <v>0.0026119999999999997</v>
      </c>
      <c r="AP24" s="8">
        <v>0</v>
      </c>
      <c r="AQ24" s="8">
        <v>0.028598000000000002</v>
      </c>
      <c r="AR24" s="8">
        <v>0.021452</v>
      </c>
      <c r="AS24" s="8">
        <v>0.0026239999999999996</v>
      </c>
      <c r="AT24" s="8">
        <v>0.11654800000000001</v>
      </c>
      <c r="AU24" s="8">
        <v>0.031973</v>
      </c>
      <c r="AV24" s="8">
        <v>0</v>
      </c>
      <c r="AW24" s="8">
        <v>0.046048000000000006</v>
      </c>
      <c r="AX24" s="8">
        <v>0.018566000000000003</v>
      </c>
      <c r="AY24" s="8">
        <v>0.003399</v>
      </c>
      <c r="AZ24" s="8">
        <v>0.00035400000000000004</v>
      </c>
      <c r="BA24" s="8">
        <v>0.036134</v>
      </c>
      <c r="BB24" s="8">
        <v>0.05673</v>
      </c>
      <c r="BC24" s="8">
        <v>0.043706</v>
      </c>
      <c r="BD24" s="8">
        <v>0.008189</v>
      </c>
      <c r="BE24" s="8">
        <v>0.072517</v>
      </c>
      <c r="BF24" s="8">
        <v>0.00382</v>
      </c>
      <c r="BG24" s="8">
        <v>0.054644000000000005</v>
      </c>
      <c r="BH24" s="8">
        <v>0.00602</v>
      </c>
      <c r="BI24" s="8">
        <v>0</v>
      </c>
      <c r="BJ24" s="8">
        <v>0</v>
      </c>
      <c r="BK24" s="8">
        <v>0</v>
      </c>
      <c r="BL24" s="4">
        <f t="shared" si="0"/>
        <v>9.057132</v>
      </c>
      <c r="BM24" s="8">
        <v>0.609135</v>
      </c>
      <c r="BN24" s="8">
        <v>0</v>
      </c>
      <c r="BO24" s="8">
        <v>0</v>
      </c>
      <c r="BP24" s="8">
        <v>0.231028</v>
      </c>
      <c r="BQ24" s="8">
        <v>0.057768</v>
      </c>
      <c r="BR24" s="8">
        <v>3.544934</v>
      </c>
      <c r="BS24" s="8">
        <v>0</v>
      </c>
      <c r="BT24" s="4">
        <f t="shared" si="1"/>
        <v>13.499996999999999</v>
      </c>
      <c r="BU24" s="11"/>
      <c r="BV24" s="11"/>
    </row>
    <row r="25" spans="1:74" ht="12.75">
      <c r="A25" s="12" t="s">
        <v>27</v>
      </c>
      <c r="B25" s="26" t="s">
        <v>272</v>
      </c>
      <c r="C25" s="8">
        <v>1.1386679999999998</v>
      </c>
      <c r="D25" s="8">
        <v>0.040836</v>
      </c>
      <c r="E25" s="8">
        <v>0.009207</v>
      </c>
      <c r="F25" s="8">
        <v>0</v>
      </c>
      <c r="G25" s="8">
        <v>0</v>
      </c>
      <c r="H25" s="8">
        <v>0</v>
      </c>
      <c r="I25" s="8">
        <v>0</v>
      </c>
      <c r="J25" s="8">
        <v>0.011491</v>
      </c>
      <c r="K25" s="8">
        <v>0.077915</v>
      </c>
      <c r="L25" s="8">
        <v>0</v>
      </c>
      <c r="M25" s="8">
        <v>0</v>
      </c>
      <c r="N25" s="8">
        <v>0.007703000000000001</v>
      </c>
      <c r="O25" s="8">
        <v>0.000165</v>
      </c>
      <c r="P25" s="8">
        <v>0</v>
      </c>
      <c r="Q25" s="8">
        <v>0.009117</v>
      </c>
      <c r="R25" s="8">
        <v>0.0010969999999999999</v>
      </c>
      <c r="S25" s="8">
        <v>0.015582</v>
      </c>
      <c r="T25" s="8">
        <v>0.03634899999999999</v>
      </c>
      <c r="U25" s="8">
        <v>0.038352000000000004</v>
      </c>
      <c r="V25" s="8">
        <v>0.12831</v>
      </c>
      <c r="W25" s="8">
        <v>0.041356</v>
      </c>
      <c r="X25" s="8">
        <v>0.10362099999999999</v>
      </c>
      <c r="Y25" s="8">
        <v>7.340362</v>
      </c>
      <c r="Z25" s="8">
        <v>0</v>
      </c>
      <c r="AA25" s="8">
        <v>3E-06</v>
      </c>
      <c r="AB25" s="8">
        <v>0.007956</v>
      </c>
      <c r="AC25" s="8">
        <v>0.008564</v>
      </c>
      <c r="AD25" s="8">
        <v>1.894962</v>
      </c>
      <c r="AE25" s="8">
        <v>0.243558</v>
      </c>
      <c r="AF25" s="8">
        <v>0.005983000000000001</v>
      </c>
      <c r="AG25" s="8">
        <v>0</v>
      </c>
      <c r="AH25" s="8">
        <v>0.119284</v>
      </c>
      <c r="AI25" s="8">
        <v>0.023184000000000003</v>
      </c>
      <c r="AJ25" s="8">
        <v>0.426968</v>
      </c>
      <c r="AK25" s="8">
        <v>0.044206999999999996</v>
      </c>
      <c r="AL25" s="8">
        <v>1.9132199999999997</v>
      </c>
      <c r="AM25" s="8">
        <v>0.055612999999999996</v>
      </c>
      <c r="AN25" s="8">
        <v>0.004997</v>
      </c>
      <c r="AO25" s="8">
        <v>0</v>
      </c>
      <c r="AP25" s="8">
        <v>0</v>
      </c>
      <c r="AQ25" s="8">
        <v>0.00855</v>
      </c>
      <c r="AR25" s="8">
        <v>4.1E-05</v>
      </c>
      <c r="AS25" s="8">
        <v>0</v>
      </c>
      <c r="AT25" s="8">
        <v>0</v>
      </c>
      <c r="AU25" s="8">
        <v>0</v>
      </c>
      <c r="AV25" s="8">
        <v>0</v>
      </c>
      <c r="AW25" s="8">
        <v>0.00245</v>
      </c>
      <c r="AX25" s="8">
        <v>2E-05</v>
      </c>
      <c r="AY25" s="8">
        <v>0</v>
      </c>
      <c r="AZ25" s="8">
        <v>0</v>
      </c>
      <c r="BA25" s="8">
        <v>0.07047400000000001</v>
      </c>
      <c r="BB25" s="8">
        <v>0.07696</v>
      </c>
      <c r="BC25" s="8">
        <v>0.013162</v>
      </c>
      <c r="BD25" s="8">
        <v>0.026008</v>
      </c>
      <c r="BE25" s="8">
        <v>0.001003</v>
      </c>
      <c r="BF25" s="8">
        <v>0</v>
      </c>
      <c r="BG25" s="8">
        <v>0.0019500000000000001</v>
      </c>
      <c r="BH25" s="8">
        <v>1.7999999999999997E-05</v>
      </c>
      <c r="BI25" s="8">
        <v>0</v>
      </c>
      <c r="BJ25" s="8">
        <v>0</v>
      </c>
      <c r="BK25" s="8">
        <v>0</v>
      </c>
      <c r="BL25" s="4">
        <f t="shared" si="0"/>
        <v>13.949265999999998</v>
      </c>
      <c r="BM25" s="8">
        <v>1.677978</v>
      </c>
      <c r="BN25" s="8">
        <v>0</v>
      </c>
      <c r="BO25" s="8">
        <v>0</v>
      </c>
      <c r="BP25" s="8">
        <v>20.228648999999997</v>
      </c>
      <c r="BQ25" s="8">
        <v>0.236948</v>
      </c>
      <c r="BR25" s="8">
        <v>23.406453</v>
      </c>
      <c r="BS25" s="8">
        <v>0</v>
      </c>
      <c r="BT25" s="4">
        <f t="shared" si="1"/>
        <v>59.49929399999999</v>
      </c>
      <c r="BU25" s="11"/>
      <c r="BV25" s="11"/>
    </row>
    <row r="26" spans="1:74" ht="12.75">
      <c r="A26" s="12" t="s">
        <v>28</v>
      </c>
      <c r="B26" s="26" t="s">
        <v>273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1.8E-05</v>
      </c>
      <c r="T26" s="8">
        <v>0</v>
      </c>
      <c r="U26" s="8">
        <v>0</v>
      </c>
      <c r="V26" s="8">
        <v>0</v>
      </c>
      <c r="W26" s="8">
        <v>0</v>
      </c>
      <c r="X26" s="8">
        <v>4.4E-05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0.003923</v>
      </c>
      <c r="AE26" s="8">
        <v>0.000655</v>
      </c>
      <c r="AF26" s="8">
        <v>0</v>
      </c>
      <c r="AG26" s="8">
        <v>0</v>
      </c>
      <c r="AH26" s="8">
        <v>0.000215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0.020829999999999994</v>
      </c>
      <c r="AU26" s="8">
        <v>0.0022389999999999997</v>
      </c>
      <c r="AV26" s="8">
        <v>0.008135</v>
      </c>
      <c r="AW26" s="8">
        <v>0</v>
      </c>
      <c r="AX26" s="8">
        <v>0</v>
      </c>
      <c r="AY26" s="8">
        <v>0.002357</v>
      </c>
      <c r="AZ26" s="8">
        <v>0</v>
      </c>
      <c r="BA26" s="8">
        <v>0.0056240000000000005</v>
      </c>
      <c r="BB26" s="8">
        <v>0.009019</v>
      </c>
      <c r="BC26" s="8">
        <v>0.0047279999999999996</v>
      </c>
      <c r="BD26" s="8">
        <v>0.006579</v>
      </c>
      <c r="BE26" s="8">
        <v>0</v>
      </c>
      <c r="BF26" s="8">
        <v>0</v>
      </c>
      <c r="BG26" s="8">
        <v>0.00015</v>
      </c>
      <c r="BH26" s="8">
        <v>0</v>
      </c>
      <c r="BI26" s="8">
        <v>0</v>
      </c>
      <c r="BJ26" s="8">
        <v>0</v>
      </c>
      <c r="BK26" s="8">
        <v>0</v>
      </c>
      <c r="BL26" s="4">
        <f t="shared" si="0"/>
        <v>0.06451599999999999</v>
      </c>
      <c r="BM26" s="8">
        <v>0.005535999999999999</v>
      </c>
      <c r="BN26" s="8">
        <v>0</v>
      </c>
      <c r="BO26" s="8">
        <v>0</v>
      </c>
      <c r="BP26" s="8">
        <v>0.31009100000000006</v>
      </c>
      <c r="BQ26" s="8">
        <v>0.0017080000000000003</v>
      </c>
      <c r="BR26" s="8">
        <v>1.41815</v>
      </c>
      <c r="BS26" s="8">
        <v>0</v>
      </c>
      <c r="BT26" s="4">
        <f t="shared" si="1"/>
        <v>1.800001</v>
      </c>
      <c r="BU26" s="11"/>
      <c r="BV26" s="11"/>
    </row>
    <row r="27" spans="1:74" ht="12.75">
      <c r="A27" s="12" t="s">
        <v>29</v>
      </c>
      <c r="B27" s="26" t="s">
        <v>274</v>
      </c>
      <c r="C27" s="8">
        <v>0</v>
      </c>
      <c r="D27" s="8">
        <v>0</v>
      </c>
      <c r="E27" s="8">
        <v>0.006223</v>
      </c>
      <c r="F27" s="8">
        <v>0</v>
      </c>
      <c r="G27" s="8">
        <v>0</v>
      </c>
      <c r="H27" s="8">
        <v>0</v>
      </c>
      <c r="I27" s="8">
        <v>0</v>
      </c>
      <c r="J27" s="8">
        <v>0.0007149999999999999</v>
      </c>
      <c r="K27" s="8">
        <v>0.016738000000000003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0.003548</v>
      </c>
      <c r="S27" s="8">
        <v>0.006051</v>
      </c>
      <c r="T27" s="8">
        <v>0.008681999999999999</v>
      </c>
      <c r="U27" s="8">
        <v>0.002111</v>
      </c>
      <c r="V27" s="8">
        <v>0.002096</v>
      </c>
      <c r="W27" s="8">
        <v>0.07760600000000002</v>
      </c>
      <c r="X27" s="8">
        <v>0.182724</v>
      </c>
      <c r="Y27" s="8">
        <v>1.436127</v>
      </c>
      <c r="Z27" s="8">
        <v>0.04522299999999999</v>
      </c>
      <c r="AA27" s="8">
        <v>6.255599999999999</v>
      </c>
      <c r="AB27" s="8">
        <v>1.580791</v>
      </c>
      <c r="AC27" s="8">
        <v>0.079234</v>
      </c>
      <c r="AD27" s="8">
        <v>2.9024460000000003</v>
      </c>
      <c r="AE27" s="8">
        <v>0.046244</v>
      </c>
      <c r="AF27" s="8">
        <v>0.001131</v>
      </c>
      <c r="AG27" s="8">
        <v>0</v>
      </c>
      <c r="AH27" s="8">
        <v>1.008543</v>
      </c>
      <c r="AI27" s="8">
        <v>0.0061589999999999995</v>
      </c>
      <c r="AJ27" s="8">
        <v>1.3892799999999998</v>
      </c>
      <c r="AK27" s="8">
        <v>2.2189360000000002</v>
      </c>
      <c r="AL27" s="8">
        <v>0.535712</v>
      </c>
      <c r="AM27" s="8">
        <v>0.07646800000000001</v>
      </c>
      <c r="AN27" s="8">
        <v>0.007783999999999999</v>
      </c>
      <c r="AO27" s="8">
        <v>0.004435</v>
      </c>
      <c r="AP27" s="8">
        <v>0</v>
      </c>
      <c r="AQ27" s="8">
        <v>0</v>
      </c>
      <c r="AR27" s="8">
        <v>0.002276</v>
      </c>
      <c r="AS27" s="8">
        <v>0</v>
      </c>
      <c r="AT27" s="8">
        <v>0</v>
      </c>
      <c r="AU27" s="8">
        <v>0</v>
      </c>
      <c r="AV27" s="8">
        <v>0</v>
      </c>
      <c r="AW27" s="8">
        <v>0.102435</v>
      </c>
      <c r="AX27" s="8">
        <v>0</v>
      </c>
      <c r="AY27" s="8">
        <v>0.103631</v>
      </c>
      <c r="AZ27" s="8">
        <v>0.001107</v>
      </c>
      <c r="BA27" s="8">
        <v>0.03269</v>
      </c>
      <c r="BB27" s="8">
        <v>0.08727100000000002</v>
      </c>
      <c r="BC27" s="8">
        <v>0.009157</v>
      </c>
      <c r="BD27" s="8">
        <v>0.010293</v>
      </c>
      <c r="BE27" s="8">
        <v>0</v>
      </c>
      <c r="BF27" s="8">
        <v>0.004127</v>
      </c>
      <c r="BG27" s="8">
        <v>0.033227</v>
      </c>
      <c r="BH27" s="8">
        <v>0</v>
      </c>
      <c r="BI27" s="8">
        <v>0</v>
      </c>
      <c r="BJ27" s="8">
        <v>0</v>
      </c>
      <c r="BK27" s="8">
        <v>0</v>
      </c>
      <c r="BL27" s="4">
        <f t="shared" si="0"/>
        <v>18.286821</v>
      </c>
      <c r="BM27" s="8">
        <v>0.6938209999999999</v>
      </c>
      <c r="BN27" s="8">
        <v>0</v>
      </c>
      <c r="BO27" s="8">
        <v>0</v>
      </c>
      <c r="BP27" s="8">
        <v>2.06272</v>
      </c>
      <c r="BQ27" s="8">
        <v>0.14904799999999999</v>
      </c>
      <c r="BR27" s="8">
        <v>5.007054</v>
      </c>
      <c r="BS27" s="8">
        <v>0</v>
      </c>
      <c r="BT27" s="4">
        <f t="shared" si="1"/>
        <v>26.199464</v>
      </c>
      <c r="BU27" s="11"/>
      <c r="BV27" s="11"/>
    </row>
    <row r="28" spans="1:74" ht="12.75">
      <c r="A28" s="12" t="s">
        <v>30</v>
      </c>
      <c r="B28" s="26" t="s">
        <v>275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0.000629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0.0013639999999999998</v>
      </c>
      <c r="T28" s="8">
        <v>0.008431</v>
      </c>
      <c r="U28" s="8">
        <v>0</v>
      </c>
      <c r="V28" s="8">
        <v>0</v>
      </c>
      <c r="W28" s="8">
        <v>4.2999999999999995E-05</v>
      </c>
      <c r="X28" s="8">
        <v>0.016184</v>
      </c>
      <c r="Y28" s="8">
        <v>0.017887</v>
      </c>
      <c r="Z28" s="8">
        <v>0.0009379999999999999</v>
      </c>
      <c r="AA28" s="8">
        <v>0.031271</v>
      </c>
      <c r="AB28" s="8">
        <v>13.753645</v>
      </c>
      <c r="AC28" s="8">
        <v>0.029027</v>
      </c>
      <c r="AD28" s="8">
        <v>2.1073039999999996</v>
      </c>
      <c r="AE28" s="8">
        <v>0.01223</v>
      </c>
      <c r="AF28" s="8">
        <v>0.00014000000000000001</v>
      </c>
      <c r="AG28" s="8">
        <v>0</v>
      </c>
      <c r="AH28" s="8">
        <v>0.36864199999999997</v>
      </c>
      <c r="AI28" s="8">
        <v>0.000433</v>
      </c>
      <c r="AJ28" s="8">
        <v>0.0137</v>
      </c>
      <c r="AK28" s="8">
        <v>0.125109</v>
      </c>
      <c r="AL28" s="8">
        <v>1.8018050000000003</v>
      </c>
      <c r="AM28" s="8">
        <v>0.182646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1.342269</v>
      </c>
      <c r="AT28" s="8">
        <v>0</v>
      </c>
      <c r="AU28" s="8">
        <v>0</v>
      </c>
      <c r="AV28" s="8">
        <v>0</v>
      </c>
      <c r="AW28" s="8">
        <v>0</v>
      </c>
      <c r="AX28" s="8">
        <v>0.171345</v>
      </c>
      <c r="AY28" s="8">
        <v>0.09013700000000001</v>
      </c>
      <c r="AZ28" s="8">
        <v>0</v>
      </c>
      <c r="BA28" s="8">
        <v>0</v>
      </c>
      <c r="BB28" s="8">
        <v>0.026337000000000003</v>
      </c>
      <c r="BC28" s="8">
        <v>0</v>
      </c>
      <c r="BD28" s="8">
        <v>0.11010400000000001</v>
      </c>
      <c r="BE28" s="8">
        <v>0</v>
      </c>
      <c r="BF28" s="8">
        <v>0</v>
      </c>
      <c r="BG28" s="8">
        <v>0.061537999999999995</v>
      </c>
      <c r="BH28" s="8">
        <v>0</v>
      </c>
      <c r="BI28" s="8">
        <v>0</v>
      </c>
      <c r="BJ28" s="8">
        <v>0</v>
      </c>
      <c r="BK28" s="8">
        <v>0</v>
      </c>
      <c r="BL28" s="4">
        <f t="shared" si="0"/>
        <v>20.273157999999995</v>
      </c>
      <c r="BM28" s="8">
        <v>1.705087</v>
      </c>
      <c r="BN28" s="8">
        <v>0</v>
      </c>
      <c r="BO28" s="8">
        <v>0</v>
      </c>
      <c r="BP28" s="8">
        <v>6.511399</v>
      </c>
      <c r="BQ28" s="8">
        <v>0.625099</v>
      </c>
      <c r="BR28" s="8">
        <v>23.98526</v>
      </c>
      <c r="BS28" s="8">
        <v>0</v>
      </c>
      <c r="BT28" s="4">
        <f t="shared" si="1"/>
        <v>53.100002999999994</v>
      </c>
      <c r="BU28" s="11"/>
      <c r="BV28" s="11"/>
    </row>
    <row r="29" spans="1:74" ht="12.75">
      <c r="A29" s="12" t="s">
        <v>31</v>
      </c>
      <c r="B29" s="26" t="s">
        <v>276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0.012546</v>
      </c>
      <c r="L29" s="8">
        <v>0.001105</v>
      </c>
      <c r="M29" s="8">
        <v>0.010027</v>
      </c>
      <c r="N29" s="8">
        <v>0.0013540000000000002</v>
      </c>
      <c r="O29" s="8">
        <v>0.001895</v>
      </c>
      <c r="P29" s="8">
        <v>0.0015600000000000002</v>
      </c>
      <c r="Q29" s="8">
        <v>0.004455</v>
      </c>
      <c r="R29" s="8">
        <v>0.011017</v>
      </c>
      <c r="S29" s="8">
        <v>0.0038580000000000003</v>
      </c>
      <c r="T29" s="8">
        <v>0.050698</v>
      </c>
      <c r="U29" s="8">
        <v>0.016817</v>
      </c>
      <c r="V29" s="8">
        <v>0.018607</v>
      </c>
      <c r="W29" s="8">
        <v>0.017679</v>
      </c>
      <c r="X29" s="8">
        <v>0.041703000000000004</v>
      </c>
      <c r="Y29" s="8">
        <v>0.37404800000000005</v>
      </c>
      <c r="Z29" s="8">
        <v>0.000164</v>
      </c>
      <c r="AA29" s="8">
        <v>0.15828899999999999</v>
      </c>
      <c r="AB29" s="8">
        <v>0.19872099999999998</v>
      </c>
      <c r="AC29" s="8">
        <v>0.768642</v>
      </c>
      <c r="AD29" s="8">
        <v>0.5794060000000001</v>
      </c>
      <c r="AE29" s="8">
        <v>0.037343999999999995</v>
      </c>
      <c r="AF29" s="8">
        <v>0.006154</v>
      </c>
      <c r="AG29" s="8">
        <v>0.001113</v>
      </c>
      <c r="AH29" s="8">
        <v>0.080053</v>
      </c>
      <c r="AI29" s="8">
        <v>0.006154</v>
      </c>
      <c r="AJ29" s="8">
        <v>0.5951810000000001</v>
      </c>
      <c r="AK29" s="8">
        <v>0.014587</v>
      </c>
      <c r="AL29" s="8">
        <v>0.298084</v>
      </c>
      <c r="AM29" s="8">
        <v>0.060276</v>
      </c>
      <c r="AN29" s="8">
        <v>0.003759</v>
      </c>
      <c r="AO29" s="8">
        <v>0.001398</v>
      </c>
      <c r="AP29" s="8">
        <v>0.000321</v>
      </c>
      <c r="AQ29" s="8">
        <v>0.023548999999999997</v>
      </c>
      <c r="AR29" s="8">
        <v>0</v>
      </c>
      <c r="AS29" s="8">
        <v>0.000358</v>
      </c>
      <c r="AT29" s="8">
        <v>0</v>
      </c>
      <c r="AU29" s="8">
        <v>0</v>
      </c>
      <c r="AV29" s="8">
        <v>0</v>
      </c>
      <c r="AW29" s="8">
        <v>0.007051999999999999</v>
      </c>
      <c r="AX29" s="8">
        <v>0.004806</v>
      </c>
      <c r="AY29" s="8">
        <v>0.00155</v>
      </c>
      <c r="AZ29" s="8">
        <v>6E-06</v>
      </c>
      <c r="BA29" s="8">
        <v>0.137171</v>
      </c>
      <c r="BB29" s="8">
        <v>0.131133</v>
      </c>
      <c r="BC29" s="8">
        <v>0.042897000000000005</v>
      </c>
      <c r="BD29" s="8">
        <v>0.518662</v>
      </c>
      <c r="BE29" s="8">
        <v>0</v>
      </c>
      <c r="BF29" s="8">
        <v>0.006484</v>
      </c>
      <c r="BG29" s="8">
        <v>0.024841000000000002</v>
      </c>
      <c r="BH29" s="8">
        <v>0</v>
      </c>
      <c r="BI29" s="8">
        <v>0</v>
      </c>
      <c r="BJ29" s="8">
        <v>0</v>
      </c>
      <c r="BK29" s="8">
        <v>0</v>
      </c>
      <c r="BL29" s="4">
        <f t="shared" si="0"/>
        <v>4.275524000000001</v>
      </c>
      <c r="BM29" s="8">
        <v>2.832277</v>
      </c>
      <c r="BN29" s="8">
        <v>0.016391</v>
      </c>
      <c r="BO29" s="8">
        <v>0.085188</v>
      </c>
      <c r="BP29" s="8">
        <v>2.9843590000000004</v>
      </c>
      <c r="BQ29" s="8">
        <v>0.049813</v>
      </c>
      <c r="BR29" s="8">
        <v>9.356444</v>
      </c>
      <c r="BS29" s="8">
        <v>0</v>
      </c>
      <c r="BT29" s="4">
        <f t="shared" si="1"/>
        <v>19.599996</v>
      </c>
      <c r="BU29" s="11"/>
      <c r="BV29" s="11"/>
    </row>
    <row r="30" spans="1:74" ht="12.75">
      <c r="A30" s="12" t="s">
        <v>32</v>
      </c>
      <c r="B30" s="26" t="s">
        <v>277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3.1E-05</v>
      </c>
      <c r="K30" s="8">
        <v>0.0009130000000000001</v>
      </c>
      <c r="L30" s="8">
        <v>0</v>
      </c>
      <c r="M30" s="8">
        <v>0.000168</v>
      </c>
      <c r="N30" s="8">
        <v>0</v>
      </c>
      <c r="O30" s="8">
        <v>0</v>
      </c>
      <c r="P30" s="8">
        <v>3.2E-05</v>
      </c>
      <c r="Q30" s="8">
        <v>2.9999999999999997E-05</v>
      </c>
      <c r="R30" s="8">
        <v>0</v>
      </c>
      <c r="S30" s="8">
        <v>0.000104</v>
      </c>
      <c r="T30" s="8">
        <v>0.00028100000000000005</v>
      </c>
      <c r="U30" s="8">
        <v>0.016779000000000002</v>
      </c>
      <c r="V30" s="8">
        <v>0.000314</v>
      </c>
      <c r="W30" s="8">
        <v>0.005442000000000001</v>
      </c>
      <c r="X30" s="8">
        <v>0.174833</v>
      </c>
      <c r="Y30" s="8">
        <v>0.800777</v>
      </c>
      <c r="Z30" s="8">
        <v>0.0005949999999999999</v>
      </c>
      <c r="AA30" s="8">
        <v>0.0038889999999999997</v>
      </c>
      <c r="AB30" s="8">
        <v>1.4999999999999999E-05</v>
      </c>
      <c r="AC30" s="8">
        <v>0.000243</v>
      </c>
      <c r="AD30" s="8">
        <v>4.267563</v>
      </c>
      <c r="AE30" s="8">
        <v>0.094642</v>
      </c>
      <c r="AF30" s="8">
        <v>0.000377</v>
      </c>
      <c r="AG30" s="8">
        <v>0</v>
      </c>
      <c r="AH30" s="8">
        <v>0.017524</v>
      </c>
      <c r="AI30" s="8">
        <v>0</v>
      </c>
      <c r="AJ30" s="8">
        <v>0.0049510000000000005</v>
      </c>
      <c r="AK30" s="8">
        <v>0.731581</v>
      </c>
      <c r="AL30" s="8">
        <v>0.10483</v>
      </c>
      <c r="AM30" s="8">
        <v>0.003423</v>
      </c>
      <c r="AN30" s="8">
        <v>2.8E-05</v>
      </c>
      <c r="AO30" s="8">
        <v>0.039677000000000004</v>
      </c>
      <c r="AP30" s="8">
        <v>0</v>
      </c>
      <c r="AQ30" s="8">
        <v>0.00014399999999999998</v>
      </c>
      <c r="AR30" s="8">
        <v>0.000213</v>
      </c>
      <c r="AS30" s="8">
        <v>6.7E-05</v>
      </c>
      <c r="AT30" s="8">
        <v>0</v>
      </c>
      <c r="AU30" s="8">
        <v>0</v>
      </c>
      <c r="AV30" s="8">
        <v>0</v>
      </c>
      <c r="AW30" s="8">
        <v>0</v>
      </c>
      <c r="AX30" s="8">
        <v>0.001226</v>
      </c>
      <c r="AY30" s="8">
        <v>0</v>
      </c>
      <c r="AZ30" s="8">
        <v>0.00023999999999999998</v>
      </c>
      <c r="BA30" s="8">
        <v>0.017507</v>
      </c>
      <c r="BB30" s="8">
        <v>0.0035489999999999996</v>
      </c>
      <c r="BC30" s="8">
        <v>0</v>
      </c>
      <c r="BD30" s="8">
        <v>0</v>
      </c>
      <c r="BE30" s="8">
        <v>2E-06</v>
      </c>
      <c r="BF30" s="8">
        <v>2E-06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4">
        <f t="shared" si="0"/>
        <v>6.291992</v>
      </c>
      <c r="BM30" s="8">
        <v>198.72263500000003</v>
      </c>
      <c r="BN30" s="8">
        <v>0</v>
      </c>
      <c r="BO30" s="8">
        <v>0</v>
      </c>
      <c r="BP30" s="8">
        <v>86.362273</v>
      </c>
      <c r="BQ30" s="8">
        <v>1.480403</v>
      </c>
      <c r="BR30" s="8">
        <v>37.042697000000004</v>
      </c>
      <c r="BS30" s="8">
        <v>0</v>
      </c>
      <c r="BT30" s="4">
        <f t="shared" si="1"/>
        <v>329.9000000000001</v>
      </c>
      <c r="BU30" s="11"/>
      <c r="BV30" s="11"/>
    </row>
    <row r="31" spans="1:74" ht="12.75">
      <c r="A31" s="12" t="s">
        <v>33</v>
      </c>
      <c r="B31" s="26" t="s">
        <v>278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3.5999999999999994E-05</v>
      </c>
      <c r="AE31" s="8">
        <v>0.733582</v>
      </c>
      <c r="AF31" s="8">
        <v>0</v>
      </c>
      <c r="AG31" s="8">
        <v>0</v>
      </c>
      <c r="AH31" s="8">
        <v>2.2E-05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0.052622999999999996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0.03123</v>
      </c>
      <c r="BH31" s="8">
        <v>0</v>
      </c>
      <c r="BI31" s="8">
        <v>0</v>
      </c>
      <c r="BJ31" s="8">
        <v>0</v>
      </c>
      <c r="BK31" s="8">
        <v>0</v>
      </c>
      <c r="BL31" s="4">
        <f t="shared" si="0"/>
        <v>0.8174929999999999</v>
      </c>
      <c r="BM31" s="8">
        <v>31.556962</v>
      </c>
      <c r="BN31" s="8">
        <v>0</v>
      </c>
      <c r="BO31" s="8">
        <v>0</v>
      </c>
      <c r="BP31" s="8">
        <v>11.319618</v>
      </c>
      <c r="BQ31" s="8">
        <v>0.183467</v>
      </c>
      <c r="BR31" s="8">
        <v>9.122459000000001</v>
      </c>
      <c r="BS31" s="8">
        <v>0</v>
      </c>
      <c r="BT31" s="4">
        <f t="shared" si="1"/>
        <v>52.999998999999995</v>
      </c>
      <c r="BU31" s="11"/>
      <c r="BV31" s="11"/>
    </row>
    <row r="32" spans="1:74" ht="12.75">
      <c r="A32" s="12" t="s">
        <v>35</v>
      </c>
      <c r="B32" s="26" t="s">
        <v>279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0.00368</v>
      </c>
      <c r="K32" s="8">
        <v>0.08919600000000001</v>
      </c>
      <c r="L32" s="8">
        <v>0.0007790000000000001</v>
      </c>
      <c r="M32" s="8">
        <v>0.15864</v>
      </c>
      <c r="N32" s="8">
        <v>0.013996999999999999</v>
      </c>
      <c r="O32" s="8">
        <v>0.001555</v>
      </c>
      <c r="P32" s="8">
        <v>0.013026999999999999</v>
      </c>
      <c r="Q32" s="8">
        <v>0.016956</v>
      </c>
      <c r="R32" s="8">
        <v>0.168711</v>
      </c>
      <c r="S32" s="8">
        <v>0.00175</v>
      </c>
      <c r="T32" s="8">
        <v>0.105287</v>
      </c>
      <c r="U32" s="8">
        <v>0.047433</v>
      </c>
      <c r="V32" s="8">
        <v>0.036636</v>
      </c>
      <c r="W32" s="8">
        <v>0.017619</v>
      </c>
      <c r="X32" s="8">
        <v>0.149651</v>
      </c>
      <c r="Y32" s="8">
        <v>0.059338999999999996</v>
      </c>
      <c r="Z32" s="8">
        <v>0.009789999999999998</v>
      </c>
      <c r="AA32" s="8">
        <v>0.104793</v>
      </c>
      <c r="AB32" s="8">
        <v>0.13209900000000002</v>
      </c>
      <c r="AC32" s="8">
        <v>0.009177999999999999</v>
      </c>
      <c r="AD32" s="8">
        <v>0.011637</v>
      </c>
      <c r="AE32" s="8">
        <v>0.006057000000000002</v>
      </c>
      <c r="AF32" s="8">
        <v>0.542045</v>
      </c>
      <c r="AG32" s="8">
        <v>0.001807</v>
      </c>
      <c r="AH32" s="8">
        <v>0.0013740000000000002</v>
      </c>
      <c r="AI32" s="8">
        <v>0.022196</v>
      </c>
      <c r="AJ32" s="8">
        <v>0.200155</v>
      </c>
      <c r="AK32" s="8">
        <v>0.129796</v>
      </c>
      <c r="AL32" s="8">
        <v>2.289263</v>
      </c>
      <c r="AM32" s="8">
        <v>0.5458310000000001</v>
      </c>
      <c r="AN32" s="8">
        <v>0.189919</v>
      </c>
      <c r="AO32" s="8">
        <v>0.061453999999999995</v>
      </c>
      <c r="AP32" s="8">
        <v>0.001518</v>
      </c>
      <c r="AQ32" s="8">
        <v>0.04468</v>
      </c>
      <c r="AR32" s="8">
        <v>0.140762</v>
      </c>
      <c r="AS32" s="8">
        <v>0.071632</v>
      </c>
      <c r="AT32" s="8">
        <v>0.002068</v>
      </c>
      <c r="AU32" s="8">
        <v>0.012448</v>
      </c>
      <c r="AV32" s="8">
        <v>0</v>
      </c>
      <c r="AW32" s="8">
        <v>0.18734699999999999</v>
      </c>
      <c r="AX32" s="8">
        <v>0.018483</v>
      </c>
      <c r="AY32" s="8">
        <v>0.16780199999999998</v>
      </c>
      <c r="AZ32" s="8">
        <v>0.006103</v>
      </c>
      <c r="BA32" s="8">
        <v>1.2821729999999998</v>
      </c>
      <c r="BB32" s="8">
        <v>0.851171</v>
      </c>
      <c r="BC32" s="8">
        <v>0.119899</v>
      </c>
      <c r="BD32" s="8">
        <v>0.08678400000000001</v>
      </c>
      <c r="BE32" s="8">
        <v>0.022028</v>
      </c>
      <c r="BF32" s="8">
        <v>0.123326</v>
      </c>
      <c r="BG32" s="8">
        <v>0.8225840000000001</v>
      </c>
      <c r="BH32" s="8">
        <v>0.033345</v>
      </c>
      <c r="BI32" s="8">
        <v>0</v>
      </c>
      <c r="BJ32" s="8">
        <v>0</v>
      </c>
      <c r="BK32" s="8">
        <v>0</v>
      </c>
      <c r="BL32" s="4">
        <f t="shared" si="0"/>
        <v>9.135803000000001</v>
      </c>
      <c r="BM32" s="8">
        <v>5.845298</v>
      </c>
      <c r="BN32" s="8">
        <v>0</v>
      </c>
      <c r="BO32" s="8">
        <v>0</v>
      </c>
      <c r="BP32" s="8">
        <v>1.267524</v>
      </c>
      <c r="BQ32" s="8">
        <v>0.124973</v>
      </c>
      <c r="BR32" s="8">
        <v>12.626039</v>
      </c>
      <c r="BS32" s="8">
        <v>0</v>
      </c>
      <c r="BT32" s="4">
        <f t="shared" si="1"/>
        <v>28.999637</v>
      </c>
      <c r="BU32" s="11"/>
      <c r="BV32" s="11"/>
    </row>
    <row r="33" spans="1:74" ht="12.75">
      <c r="A33" s="12" t="s">
        <v>36</v>
      </c>
      <c r="B33" s="26" t="s">
        <v>280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0</v>
      </c>
      <c r="BH33" s="8">
        <v>0</v>
      </c>
      <c r="BI33" s="8">
        <v>0</v>
      </c>
      <c r="BJ33" s="8">
        <v>0</v>
      </c>
      <c r="BK33" s="8">
        <v>0</v>
      </c>
      <c r="BL33" s="4">
        <f t="shared" si="0"/>
        <v>0</v>
      </c>
      <c r="BM33" s="8">
        <v>0</v>
      </c>
      <c r="BN33" s="8">
        <v>0</v>
      </c>
      <c r="BO33" s="8">
        <v>0</v>
      </c>
      <c r="BP33" s="8">
        <v>0</v>
      </c>
      <c r="BQ33" s="8">
        <v>0</v>
      </c>
      <c r="BR33" s="8">
        <v>0</v>
      </c>
      <c r="BS33" s="8">
        <v>0</v>
      </c>
      <c r="BT33" s="4">
        <f t="shared" si="1"/>
        <v>0</v>
      </c>
      <c r="BU33" s="11"/>
      <c r="BV33" s="11"/>
    </row>
    <row r="34" spans="1:74" ht="12.75">
      <c r="A34" s="12" t="s">
        <v>37</v>
      </c>
      <c r="B34" s="26" t="s">
        <v>281</v>
      </c>
      <c r="C34" s="8">
        <v>0.5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0.4</v>
      </c>
      <c r="K34" s="8">
        <v>0.5</v>
      </c>
      <c r="L34" s="8">
        <v>0</v>
      </c>
      <c r="M34" s="8">
        <v>1.1</v>
      </c>
      <c r="N34" s="8">
        <v>0</v>
      </c>
      <c r="O34" s="8">
        <v>0</v>
      </c>
      <c r="P34" s="8">
        <v>0.2</v>
      </c>
      <c r="Q34" s="8">
        <v>0.4</v>
      </c>
      <c r="R34" s="8">
        <v>0.3</v>
      </c>
      <c r="S34" s="8">
        <v>0.4</v>
      </c>
      <c r="T34" s="8">
        <v>3.8</v>
      </c>
      <c r="U34" s="8">
        <v>0.2</v>
      </c>
      <c r="V34" s="8">
        <v>1.2</v>
      </c>
      <c r="W34" s="8">
        <v>1.5</v>
      </c>
      <c r="X34" s="8">
        <v>0.3</v>
      </c>
      <c r="Y34" s="8">
        <v>0.1</v>
      </c>
      <c r="Z34" s="8">
        <v>0</v>
      </c>
      <c r="AA34" s="8">
        <v>0</v>
      </c>
      <c r="AB34" s="8">
        <v>0.2</v>
      </c>
      <c r="AC34" s="8">
        <v>0</v>
      </c>
      <c r="AD34" s="8">
        <v>0.1</v>
      </c>
      <c r="AE34" s="8">
        <v>0</v>
      </c>
      <c r="AF34" s="8">
        <v>0.1</v>
      </c>
      <c r="AG34" s="8">
        <v>0</v>
      </c>
      <c r="AH34" s="8">
        <v>0</v>
      </c>
      <c r="AI34" s="8">
        <v>0</v>
      </c>
      <c r="AJ34" s="8">
        <v>0</v>
      </c>
      <c r="AK34" s="8">
        <v>0.2</v>
      </c>
      <c r="AL34" s="8">
        <v>0.7</v>
      </c>
      <c r="AM34" s="8">
        <v>1</v>
      </c>
      <c r="AN34" s="8">
        <v>0.7</v>
      </c>
      <c r="AO34" s="8">
        <v>0.2</v>
      </c>
      <c r="AP34" s="8">
        <v>0</v>
      </c>
      <c r="AQ34" s="8">
        <v>0</v>
      </c>
      <c r="AR34" s="8">
        <v>0.3</v>
      </c>
      <c r="AS34" s="8">
        <v>0.1</v>
      </c>
      <c r="AT34" s="8">
        <v>0</v>
      </c>
      <c r="AU34" s="8">
        <v>0</v>
      </c>
      <c r="AV34" s="8">
        <v>0</v>
      </c>
      <c r="AW34" s="8">
        <v>0.2</v>
      </c>
      <c r="AX34" s="8">
        <v>0</v>
      </c>
      <c r="AY34" s="8">
        <v>0</v>
      </c>
      <c r="AZ34" s="8">
        <v>0</v>
      </c>
      <c r="BA34" s="8">
        <v>0.4</v>
      </c>
      <c r="BB34" s="8">
        <v>2.5</v>
      </c>
      <c r="BC34" s="8">
        <v>0.4</v>
      </c>
      <c r="BD34" s="8">
        <v>1.1</v>
      </c>
      <c r="BE34" s="8">
        <v>0.1</v>
      </c>
      <c r="BF34" s="8">
        <v>0.1</v>
      </c>
      <c r="BG34" s="8">
        <v>0</v>
      </c>
      <c r="BH34" s="8">
        <v>0.3</v>
      </c>
      <c r="BI34" s="8">
        <v>0</v>
      </c>
      <c r="BJ34" s="8">
        <v>0</v>
      </c>
      <c r="BK34" s="8">
        <v>0</v>
      </c>
      <c r="BL34" s="4">
        <f t="shared" si="0"/>
        <v>19.599999999999998</v>
      </c>
      <c r="BM34" s="8">
        <v>75</v>
      </c>
      <c r="BN34" s="8">
        <v>0</v>
      </c>
      <c r="BO34" s="8">
        <v>0</v>
      </c>
      <c r="BP34" s="8">
        <v>0</v>
      </c>
      <c r="BQ34" s="8">
        <v>0</v>
      </c>
      <c r="BR34" s="8">
        <v>0</v>
      </c>
      <c r="BS34" s="8">
        <v>0</v>
      </c>
      <c r="BT34" s="4">
        <f t="shared" si="1"/>
        <v>94.6</v>
      </c>
      <c r="BU34" s="11"/>
      <c r="BV34" s="11"/>
    </row>
    <row r="35" spans="1:74" ht="12.75">
      <c r="A35" s="12" t="s">
        <v>38</v>
      </c>
      <c r="B35" s="26" t="s">
        <v>282</v>
      </c>
      <c r="C35" s="8">
        <v>5.9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0.1</v>
      </c>
      <c r="K35" s="8">
        <v>7.6</v>
      </c>
      <c r="L35" s="8">
        <v>0</v>
      </c>
      <c r="M35" s="8">
        <v>2.7</v>
      </c>
      <c r="N35" s="8">
        <v>0.2</v>
      </c>
      <c r="O35" s="8">
        <v>0</v>
      </c>
      <c r="P35" s="8">
        <v>0.2</v>
      </c>
      <c r="Q35" s="8">
        <v>0.6</v>
      </c>
      <c r="R35" s="8">
        <v>1.7</v>
      </c>
      <c r="S35" s="8">
        <v>2</v>
      </c>
      <c r="T35" s="8">
        <v>9.5</v>
      </c>
      <c r="U35" s="8">
        <v>0.8</v>
      </c>
      <c r="V35" s="8">
        <v>1.7</v>
      </c>
      <c r="W35" s="8">
        <v>1.4</v>
      </c>
      <c r="X35" s="8">
        <v>0.7</v>
      </c>
      <c r="Y35" s="8">
        <v>0.8</v>
      </c>
      <c r="Z35" s="8">
        <v>0</v>
      </c>
      <c r="AA35" s="8">
        <v>0.3</v>
      </c>
      <c r="AB35" s="8">
        <v>1.2</v>
      </c>
      <c r="AC35" s="8">
        <v>0.1</v>
      </c>
      <c r="AD35" s="8">
        <v>0.5</v>
      </c>
      <c r="AE35" s="8">
        <v>0.3</v>
      </c>
      <c r="AF35" s="8">
        <v>0.2</v>
      </c>
      <c r="AG35" s="8">
        <v>0.1</v>
      </c>
      <c r="AH35" s="8">
        <v>0.7</v>
      </c>
      <c r="AI35" s="8">
        <v>3.6</v>
      </c>
      <c r="AJ35" s="8">
        <v>2.5</v>
      </c>
      <c r="AK35" s="8">
        <v>1.6</v>
      </c>
      <c r="AL35" s="8">
        <v>6.2</v>
      </c>
      <c r="AM35" s="8">
        <v>3.5</v>
      </c>
      <c r="AN35" s="8">
        <v>9.8</v>
      </c>
      <c r="AO35" s="8">
        <v>9.9</v>
      </c>
      <c r="AP35" s="8">
        <v>0.1</v>
      </c>
      <c r="AQ35" s="8">
        <v>0</v>
      </c>
      <c r="AR35" s="8">
        <v>3.7</v>
      </c>
      <c r="AS35" s="8">
        <v>0.6</v>
      </c>
      <c r="AT35" s="8">
        <v>0.7</v>
      </c>
      <c r="AU35" s="8">
        <v>0.1</v>
      </c>
      <c r="AV35" s="8">
        <v>0</v>
      </c>
      <c r="AW35" s="8">
        <v>61.9</v>
      </c>
      <c r="AX35" s="8">
        <v>0.1</v>
      </c>
      <c r="AY35" s="8">
        <v>0.2</v>
      </c>
      <c r="AZ35" s="8">
        <v>0.3</v>
      </c>
      <c r="BA35" s="8">
        <v>3.1</v>
      </c>
      <c r="BB35" s="8">
        <v>3.8</v>
      </c>
      <c r="BC35" s="8">
        <v>1.1</v>
      </c>
      <c r="BD35" s="8">
        <v>11.9</v>
      </c>
      <c r="BE35" s="8">
        <v>0.6</v>
      </c>
      <c r="BF35" s="8">
        <v>0.6</v>
      </c>
      <c r="BG35" s="8">
        <v>2.5</v>
      </c>
      <c r="BH35" s="8">
        <v>1.2</v>
      </c>
      <c r="BI35" s="8">
        <v>0</v>
      </c>
      <c r="BJ35" s="8">
        <v>0</v>
      </c>
      <c r="BK35" s="8">
        <v>0</v>
      </c>
      <c r="BL35" s="4">
        <f t="shared" si="0"/>
        <v>168.89999999999998</v>
      </c>
      <c r="BM35" s="8">
        <v>194.2</v>
      </c>
      <c r="BN35" s="8">
        <v>0</v>
      </c>
      <c r="BO35" s="8">
        <v>0</v>
      </c>
      <c r="BP35" s="8">
        <v>0</v>
      </c>
      <c r="BQ35" s="8">
        <v>0</v>
      </c>
      <c r="BR35" s="8">
        <v>0</v>
      </c>
      <c r="BS35" s="8">
        <v>0</v>
      </c>
      <c r="BT35" s="4">
        <f t="shared" si="1"/>
        <v>363.09999999999997</v>
      </c>
      <c r="BU35" s="11"/>
      <c r="BV35" s="11"/>
    </row>
    <row r="36" spans="1:74" ht="12.75">
      <c r="A36" s="12" t="s">
        <v>39</v>
      </c>
      <c r="B36" s="26" t="s">
        <v>283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4">
        <f t="shared" si="0"/>
        <v>0</v>
      </c>
      <c r="BM36" s="8">
        <v>0</v>
      </c>
      <c r="BN36" s="8">
        <v>0</v>
      </c>
      <c r="BO36" s="8">
        <v>0</v>
      </c>
      <c r="BP36" s="8">
        <v>1967.4</v>
      </c>
      <c r="BQ36" s="8">
        <v>0</v>
      </c>
      <c r="BR36" s="8">
        <v>0</v>
      </c>
      <c r="BS36" s="8">
        <v>0</v>
      </c>
      <c r="BT36" s="4">
        <f t="shared" si="1"/>
        <v>1967.4</v>
      </c>
      <c r="BU36" s="11"/>
      <c r="BV36" s="11"/>
    </row>
    <row r="37" spans="1:74" ht="12.75">
      <c r="A37" s="12" t="s">
        <v>40</v>
      </c>
      <c r="B37" s="26" t="s">
        <v>284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  <c r="AY37" s="8">
        <v>0</v>
      </c>
      <c r="AZ37" s="8"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8">
        <v>0</v>
      </c>
      <c r="BJ37" s="8">
        <v>0</v>
      </c>
      <c r="BK37" s="8">
        <v>0</v>
      </c>
      <c r="BL37" s="4">
        <f t="shared" si="0"/>
        <v>0</v>
      </c>
      <c r="BM37" s="8">
        <v>0</v>
      </c>
      <c r="BN37" s="8">
        <v>0</v>
      </c>
      <c r="BO37" s="8">
        <v>0</v>
      </c>
      <c r="BP37" s="8">
        <v>0</v>
      </c>
      <c r="BQ37" s="8">
        <v>0</v>
      </c>
      <c r="BR37" s="8">
        <v>0</v>
      </c>
      <c r="BS37" s="8">
        <v>0</v>
      </c>
      <c r="BT37" s="4">
        <f t="shared" si="1"/>
        <v>0</v>
      </c>
      <c r="BU37" s="11"/>
      <c r="BV37" s="11"/>
    </row>
    <row r="38" spans="1:74" ht="12.75">
      <c r="A38" s="12" t="s">
        <v>41</v>
      </c>
      <c r="B38" s="26" t="s">
        <v>285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4">
        <f t="shared" si="0"/>
        <v>0</v>
      </c>
      <c r="BM38" s="8">
        <v>0</v>
      </c>
      <c r="BN38" s="8">
        <v>0</v>
      </c>
      <c r="BO38" s="8">
        <v>0</v>
      </c>
      <c r="BP38" s="8">
        <v>0</v>
      </c>
      <c r="BQ38" s="8">
        <v>0</v>
      </c>
      <c r="BR38" s="8">
        <v>0</v>
      </c>
      <c r="BS38" s="8">
        <v>0</v>
      </c>
      <c r="BT38" s="4">
        <f t="shared" si="1"/>
        <v>0</v>
      </c>
      <c r="BU38" s="11"/>
      <c r="BV38" s="11"/>
    </row>
    <row r="39" spans="1:74" ht="12.75">
      <c r="A39" s="12" t="s">
        <v>42</v>
      </c>
      <c r="B39" s="26" t="s">
        <v>286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0</v>
      </c>
      <c r="AX39" s="8">
        <v>0</v>
      </c>
      <c r="AY39" s="8">
        <v>0</v>
      </c>
      <c r="AZ39" s="8"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8">
        <v>0</v>
      </c>
      <c r="BJ39" s="8">
        <v>0</v>
      </c>
      <c r="BK39" s="8">
        <v>0</v>
      </c>
      <c r="BL39" s="4">
        <f t="shared" si="0"/>
        <v>0</v>
      </c>
      <c r="BM39" s="8">
        <v>0</v>
      </c>
      <c r="BN39" s="8">
        <v>0</v>
      </c>
      <c r="BO39" s="8">
        <v>0</v>
      </c>
      <c r="BP39" s="8">
        <v>0</v>
      </c>
      <c r="BQ39" s="8">
        <v>0</v>
      </c>
      <c r="BR39" s="8">
        <v>0</v>
      </c>
      <c r="BS39" s="8">
        <v>0</v>
      </c>
      <c r="BT39" s="4">
        <f t="shared" si="1"/>
        <v>0</v>
      </c>
      <c r="BU39" s="11"/>
      <c r="BV39" s="11"/>
    </row>
    <row r="40" spans="1:74" ht="12.75">
      <c r="A40" s="12" t="s">
        <v>43</v>
      </c>
      <c r="B40" s="26" t="s">
        <v>287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8">
        <v>0</v>
      </c>
      <c r="BJ40" s="8">
        <v>0</v>
      </c>
      <c r="BK40" s="8">
        <v>0</v>
      </c>
      <c r="BL40" s="4">
        <f t="shared" si="0"/>
        <v>0</v>
      </c>
      <c r="BM40" s="8">
        <v>0</v>
      </c>
      <c r="BN40" s="8">
        <v>0</v>
      </c>
      <c r="BO40" s="8">
        <v>0</v>
      </c>
      <c r="BP40" s="8">
        <v>0</v>
      </c>
      <c r="BQ40" s="8">
        <v>0</v>
      </c>
      <c r="BR40" s="8">
        <v>0</v>
      </c>
      <c r="BS40" s="8">
        <v>0</v>
      </c>
      <c r="BT40" s="4">
        <f t="shared" si="1"/>
        <v>0</v>
      </c>
      <c r="BU40" s="11"/>
      <c r="BV40" s="11"/>
    </row>
    <row r="41" spans="1:74" ht="12.75">
      <c r="A41" s="12" t="s">
        <v>45</v>
      </c>
      <c r="B41" s="26" t="s">
        <v>288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  <c r="BI41" s="8">
        <v>0</v>
      </c>
      <c r="BJ41" s="8">
        <v>0</v>
      </c>
      <c r="BK41" s="8">
        <v>0</v>
      </c>
      <c r="BL41" s="4">
        <f t="shared" si="0"/>
        <v>0</v>
      </c>
      <c r="BM41" s="8">
        <v>0</v>
      </c>
      <c r="BN41" s="8">
        <v>0</v>
      </c>
      <c r="BO41" s="8">
        <v>0</v>
      </c>
      <c r="BP41" s="8">
        <v>0</v>
      </c>
      <c r="BQ41" s="8">
        <v>0</v>
      </c>
      <c r="BR41" s="8">
        <v>0</v>
      </c>
      <c r="BS41" s="8">
        <v>0</v>
      </c>
      <c r="BT41" s="4">
        <f t="shared" si="1"/>
        <v>0</v>
      </c>
      <c r="BU41" s="11"/>
      <c r="BV41" s="11"/>
    </row>
    <row r="42" spans="1:74" ht="12.75">
      <c r="A42" s="12" t="s">
        <v>46</v>
      </c>
      <c r="B42" s="26" t="s">
        <v>289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8">
        <v>0</v>
      </c>
      <c r="BJ42" s="8">
        <v>0</v>
      </c>
      <c r="BK42" s="8">
        <v>0</v>
      </c>
      <c r="BL42" s="4">
        <f t="shared" si="0"/>
        <v>0</v>
      </c>
      <c r="BM42" s="8">
        <v>0</v>
      </c>
      <c r="BN42" s="8">
        <v>0</v>
      </c>
      <c r="BO42" s="8">
        <v>0</v>
      </c>
      <c r="BP42" s="8">
        <v>0</v>
      </c>
      <c r="BQ42" s="8">
        <v>0</v>
      </c>
      <c r="BR42" s="8">
        <v>0</v>
      </c>
      <c r="BS42" s="8">
        <v>0</v>
      </c>
      <c r="BT42" s="4">
        <f t="shared" si="1"/>
        <v>0</v>
      </c>
      <c r="BU42" s="11"/>
      <c r="BV42" s="11"/>
    </row>
    <row r="43" spans="1:74" ht="12.75">
      <c r="A43" s="12" t="s">
        <v>48</v>
      </c>
      <c r="B43" s="26" t="s">
        <v>290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0</v>
      </c>
      <c r="BH43" s="8">
        <v>0</v>
      </c>
      <c r="BI43" s="8">
        <v>0</v>
      </c>
      <c r="BJ43" s="8">
        <v>0</v>
      </c>
      <c r="BK43" s="8">
        <v>0</v>
      </c>
      <c r="BL43" s="4">
        <f t="shared" si="0"/>
        <v>0</v>
      </c>
      <c r="BM43" s="8">
        <v>0</v>
      </c>
      <c r="BN43" s="8">
        <v>0</v>
      </c>
      <c r="BO43" s="8">
        <v>0</v>
      </c>
      <c r="BP43" s="8">
        <v>0</v>
      </c>
      <c r="BQ43" s="8">
        <v>0</v>
      </c>
      <c r="BR43" s="8">
        <v>0</v>
      </c>
      <c r="BS43" s="8">
        <v>0</v>
      </c>
      <c r="BT43" s="4">
        <f t="shared" si="1"/>
        <v>0</v>
      </c>
      <c r="BU43" s="11"/>
      <c r="BV43" s="11"/>
    </row>
    <row r="44" spans="1:74" ht="12.75">
      <c r="A44" s="12" t="s">
        <v>50</v>
      </c>
      <c r="B44" s="26" t="s">
        <v>291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8">
        <v>0</v>
      </c>
      <c r="AW44" s="8">
        <v>0</v>
      </c>
      <c r="AX44" s="8">
        <v>0</v>
      </c>
      <c r="AY44" s="8">
        <v>0</v>
      </c>
      <c r="AZ44" s="8"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8">
        <v>0</v>
      </c>
      <c r="BJ44" s="8">
        <v>0</v>
      </c>
      <c r="BK44" s="8">
        <v>0</v>
      </c>
      <c r="BL44" s="4">
        <f t="shared" si="0"/>
        <v>0</v>
      </c>
      <c r="BM44" s="8">
        <v>0</v>
      </c>
      <c r="BN44" s="8">
        <v>0</v>
      </c>
      <c r="BO44" s="8">
        <v>0</v>
      </c>
      <c r="BP44" s="8">
        <v>0</v>
      </c>
      <c r="BQ44" s="8">
        <v>0</v>
      </c>
      <c r="BR44" s="8">
        <v>0</v>
      </c>
      <c r="BS44" s="8">
        <v>0</v>
      </c>
      <c r="BT44" s="4">
        <f t="shared" si="1"/>
        <v>0</v>
      </c>
      <c r="BU44" s="11"/>
      <c r="BV44" s="11"/>
    </row>
    <row r="45" spans="1:74" ht="12.75">
      <c r="A45" s="12" t="s">
        <v>51</v>
      </c>
      <c r="B45" s="26" t="s">
        <v>292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  <c r="AR45" s="8">
        <v>0</v>
      </c>
      <c r="AS45" s="8">
        <v>0</v>
      </c>
      <c r="AT45" s="8">
        <v>0</v>
      </c>
      <c r="AU45" s="8">
        <v>0</v>
      </c>
      <c r="AV45" s="8">
        <v>0</v>
      </c>
      <c r="AW45" s="8">
        <v>0</v>
      </c>
      <c r="AX45" s="8">
        <v>0</v>
      </c>
      <c r="AY45" s="8">
        <v>0</v>
      </c>
      <c r="AZ45" s="8"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8">
        <v>0</v>
      </c>
      <c r="BJ45" s="8">
        <v>0</v>
      </c>
      <c r="BK45" s="8">
        <v>0</v>
      </c>
      <c r="BL45" s="4">
        <f t="shared" si="0"/>
        <v>0</v>
      </c>
      <c r="BM45" s="8">
        <v>0</v>
      </c>
      <c r="BN45" s="8">
        <v>0</v>
      </c>
      <c r="BO45" s="8">
        <v>0</v>
      </c>
      <c r="BP45" s="8">
        <v>0</v>
      </c>
      <c r="BQ45" s="8">
        <v>0</v>
      </c>
      <c r="BR45" s="8">
        <v>0</v>
      </c>
      <c r="BS45" s="8">
        <v>0</v>
      </c>
      <c r="BT45" s="4">
        <f t="shared" si="1"/>
        <v>0</v>
      </c>
      <c r="BU45" s="11"/>
      <c r="BV45" s="11"/>
    </row>
    <row r="46" spans="1:74" ht="12.75">
      <c r="A46" s="12" t="s">
        <v>53</v>
      </c>
      <c r="B46" s="26" t="s">
        <v>293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0.1</v>
      </c>
      <c r="K46" s="8">
        <v>1.1</v>
      </c>
      <c r="L46" s="8">
        <v>0</v>
      </c>
      <c r="M46" s="8">
        <v>0</v>
      </c>
      <c r="N46" s="8">
        <v>0.1</v>
      </c>
      <c r="O46" s="8">
        <v>0</v>
      </c>
      <c r="P46" s="8">
        <v>0.1</v>
      </c>
      <c r="Q46" s="8">
        <v>0</v>
      </c>
      <c r="R46" s="8">
        <v>0</v>
      </c>
      <c r="S46" s="8">
        <v>0</v>
      </c>
      <c r="T46" s="8">
        <v>0.1</v>
      </c>
      <c r="U46" s="8">
        <v>0</v>
      </c>
      <c r="V46" s="8">
        <v>0</v>
      </c>
      <c r="W46" s="8">
        <v>0</v>
      </c>
      <c r="X46" s="8">
        <v>0</v>
      </c>
      <c r="Y46" s="8">
        <v>0.3</v>
      </c>
      <c r="Z46" s="8">
        <v>0</v>
      </c>
      <c r="AA46" s="8">
        <v>0.2</v>
      </c>
      <c r="AB46" s="8">
        <v>0</v>
      </c>
      <c r="AC46" s="8">
        <v>0</v>
      </c>
      <c r="AD46" s="8">
        <v>0.4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1</v>
      </c>
      <c r="AK46" s="8">
        <v>1</v>
      </c>
      <c r="AL46" s="8">
        <v>2.7</v>
      </c>
      <c r="AM46" s="8">
        <v>1.1</v>
      </c>
      <c r="AN46" s="8">
        <v>3.8</v>
      </c>
      <c r="AO46" s="8">
        <v>0</v>
      </c>
      <c r="AP46" s="8">
        <v>0</v>
      </c>
      <c r="AQ46" s="8">
        <v>0</v>
      </c>
      <c r="AR46" s="8">
        <v>0.2</v>
      </c>
      <c r="AS46" s="8">
        <v>0</v>
      </c>
      <c r="AT46" s="8">
        <v>29.4</v>
      </c>
      <c r="AU46" s="8">
        <v>1.2</v>
      </c>
      <c r="AV46" s="8">
        <v>0</v>
      </c>
      <c r="AW46" s="8">
        <v>0</v>
      </c>
      <c r="AX46" s="8">
        <v>0.1</v>
      </c>
      <c r="AY46" s="8">
        <v>0.8</v>
      </c>
      <c r="AZ46" s="8">
        <v>0</v>
      </c>
      <c r="BA46" s="8">
        <v>9.9</v>
      </c>
      <c r="BB46" s="8">
        <v>0</v>
      </c>
      <c r="BC46" s="8">
        <v>0.1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8">
        <v>0</v>
      </c>
      <c r="BJ46" s="8">
        <v>0</v>
      </c>
      <c r="BK46" s="8">
        <v>0</v>
      </c>
      <c r="BL46" s="4">
        <f t="shared" si="0"/>
        <v>53.699999999999996</v>
      </c>
      <c r="BM46" s="8">
        <v>91.9</v>
      </c>
      <c r="BN46" s="8">
        <v>0</v>
      </c>
      <c r="BO46" s="8">
        <v>0</v>
      </c>
      <c r="BP46" s="8">
        <v>0</v>
      </c>
      <c r="BQ46" s="8">
        <v>0</v>
      </c>
      <c r="BR46" s="8">
        <v>84.9</v>
      </c>
      <c r="BS46" s="8">
        <v>26.7</v>
      </c>
      <c r="BT46" s="4">
        <f t="shared" si="1"/>
        <v>257.2</v>
      </c>
      <c r="BU46" s="11"/>
      <c r="BV46" s="11"/>
    </row>
    <row r="47" spans="1:74" ht="12.75">
      <c r="A47" s="12" t="s">
        <v>54</v>
      </c>
      <c r="B47" s="26" t="s">
        <v>294</v>
      </c>
      <c r="C47" s="8">
        <v>5.4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0.4</v>
      </c>
      <c r="K47" s="8">
        <v>9.6</v>
      </c>
      <c r="L47" s="8">
        <v>0.3</v>
      </c>
      <c r="M47" s="8">
        <v>5.4</v>
      </c>
      <c r="N47" s="8">
        <v>0.7</v>
      </c>
      <c r="O47" s="8">
        <v>0.1</v>
      </c>
      <c r="P47" s="8">
        <v>1.7</v>
      </c>
      <c r="Q47" s="8">
        <v>2.2</v>
      </c>
      <c r="R47" s="8">
        <v>2.5</v>
      </c>
      <c r="S47" s="8">
        <v>2.2</v>
      </c>
      <c r="T47" s="8">
        <v>10.3</v>
      </c>
      <c r="U47" s="8">
        <v>2.2</v>
      </c>
      <c r="V47" s="8">
        <v>3.6</v>
      </c>
      <c r="W47" s="8">
        <v>3.3</v>
      </c>
      <c r="X47" s="8">
        <v>5.1</v>
      </c>
      <c r="Y47" s="8">
        <v>4.3</v>
      </c>
      <c r="Z47" s="8">
        <v>0.1</v>
      </c>
      <c r="AA47" s="8">
        <v>1.6</v>
      </c>
      <c r="AB47" s="8">
        <v>1.6</v>
      </c>
      <c r="AC47" s="8">
        <v>0.6</v>
      </c>
      <c r="AD47" s="8">
        <v>3.3</v>
      </c>
      <c r="AE47" s="8">
        <v>0.7</v>
      </c>
      <c r="AF47" s="8">
        <v>2.5</v>
      </c>
      <c r="AG47" s="8">
        <v>0.6</v>
      </c>
      <c r="AH47" s="8">
        <v>6.6</v>
      </c>
      <c r="AI47" s="8">
        <v>0.5</v>
      </c>
      <c r="AJ47" s="8">
        <v>28.1</v>
      </c>
      <c r="AK47" s="8">
        <v>11.2</v>
      </c>
      <c r="AL47" s="8">
        <v>29.9</v>
      </c>
      <c r="AM47" s="8">
        <v>16.3</v>
      </c>
      <c r="AN47" s="8">
        <v>8.2</v>
      </c>
      <c r="AO47" s="8">
        <v>23.9</v>
      </c>
      <c r="AP47" s="8">
        <v>0.8</v>
      </c>
      <c r="AQ47" s="8">
        <v>6.1</v>
      </c>
      <c r="AR47" s="8">
        <v>6.7</v>
      </c>
      <c r="AS47" s="8">
        <v>3.8</v>
      </c>
      <c r="AT47" s="8">
        <v>11.1</v>
      </c>
      <c r="AU47" s="8">
        <v>3.3</v>
      </c>
      <c r="AV47" s="8">
        <v>2</v>
      </c>
      <c r="AW47" s="8">
        <v>17.5</v>
      </c>
      <c r="AX47" s="8">
        <v>8.6</v>
      </c>
      <c r="AY47" s="8">
        <v>3.1</v>
      </c>
      <c r="AZ47" s="8">
        <v>0.4</v>
      </c>
      <c r="BA47" s="8">
        <v>32.4</v>
      </c>
      <c r="BB47" s="8">
        <v>3.4</v>
      </c>
      <c r="BC47" s="8">
        <v>1.6</v>
      </c>
      <c r="BD47" s="8">
        <v>17.1</v>
      </c>
      <c r="BE47" s="8">
        <v>2</v>
      </c>
      <c r="BF47" s="8">
        <v>1.5</v>
      </c>
      <c r="BG47" s="8">
        <v>2.3</v>
      </c>
      <c r="BH47" s="8">
        <v>2.4</v>
      </c>
      <c r="BI47" s="8">
        <v>0</v>
      </c>
      <c r="BJ47" s="8">
        <v>0</v>
      </c>
      <c r="BK47" s="8">
        <v>0</v>
      </c>
      <c r="BL47" s="4">
        <f t="shared" si="0"/>
        <v>321.09999999999997</v>
      </c>
      <c r="BM47" s="8">
        <v>903.1</v>
      </c>
      <c r="BN47" s="8">
        <v>0</v>
      </c>
      <c r="BO47" s="8">
        <v>0</v>
      </c>
      <c r="BP47" s="8">
        <v>0</v>
      </c>
      <c r="BQ47" s="8">
        <v>0</v>
      </c>
      <c r="BR47" s="8">
        <v>21</v>
      </c>
      <c r="BS47" s="8">
        <v>36.9</v>
      </c>
      <c r="BT47" s="4">
        <f t="shared" si="1"/>
        <v>1282.1000000000001</v>
      </c>
      <c r="BU47" s="11"/>
      <c r="BV47" s="11"/>
    </row>
    <row r="48" spans="1:74" ht="12.75">
      <c r="A48" s="12" t="s">
        <v>55</v>
      </c>
      <c r="B48" s="26" t="s">
        <v>295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0.8</v>
      </c>
      <c r="L48" s="8">
        <v>0</v>
      </c>
      <c r="M48" s="8">
        <v>0.1</v>
      </c>
      <c r="N48" s="8">
        <v>0.1</v>
      </c>
      <c r="O48" s="8">
        <v>0</v>
      </c>
      <c r="P48" s="8">
        <v>0.1</v>
      </c>
      <c r="Q48" s="8">
        <v>0</v>
      </c>
      <c r="R48" s="8">
        <v>0</v>
      </c>
      <c r="S48" s="8">
        <v>0</v>
      </c>
      <c r="T48" s="8">
        <v>0.1</v>
      </c>
      <c r="U48" s="8">
        <v>0</v>
      </c>
      <c r="V48" s="8">
        <v>0</v>
      </c>
      <c r="W48" s="8">
        <v>0.1</v>
      </c>
      <c r="X48" s="8">
        <v>0</v>
      </c>
      <c r="Y48" s="8">
        <v>0.2</v>
      </c>
      <c r="Z48" s="8">
        <v>0</v>
      </c>
      <c r="AA48" s="8">
        <v>0.2</v>
      </c>
      <c r="AB48" s="8">
        <v>0</v>
      </c>
      <c r="AC48" s="8">
        <v>0</v>
      </c>
      <c r="AD48" s="8">
        <v>0.2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0.5</v>
      </c>
      <c r="AK48" s="8">
        <v>1.4</v>
      </c>
      <c r="AL48" s="8">
        <v>2</v>
      </c>
      <c r="AM48" s="8">
        <v>1.7</v>
      </c>
      <c r="AN48" s="8">
        <v>0.4</v>
      </c>
      <c r="AO48" s="8">
        <v>0.2</v>
      </c>
      <c r="AP48" s="8">
        <v>0</v>
      </c>
      <c r="AQ48" s="8">
        <v>0</v>
      </c>
      <c r="AR48" s="8">
        <v>0.2</v>
      </c>
      <c r="AS48" s="8">
        <v>0</v>
      </c>
      <c r="AT48" s="8">
        <v>32.2</v>
      </c>
      <c r="AU48" s="8">
        <v>5</v>
      </c>
      <c r="AV48" s="8">
        <v>13.3</v>
      </c>
      <c r="AW48" s="8">
        <v>1.3</v>
      </c>
      <c r="AX48" s="8">
        <v>0.8</v>
      </c>
      <c r="AY48" s="8">
        <v>0.1</v>
      </c>
      <c r="AZ48" s="8">
        <v>0</v>
      </c>
      <c r="BA48" s="8">
        <v>12.9</v>
      </c>
      <c r="BB48" s="8">
        <v>0</v>
      </c>
      <c r="BC48" s="8">
        <v>0.3</v>
      </c>
      <c r="BD48" s="8">
        <v>0.6</v>
      </c>
      <c r="BE48" s="8">
        <v>0</v>
      </c>
      <c r="BF48" s="8">
        <v>0</v>
      </c>
      <c r="BG48" s="8">
        <v>0.7</v>
      </c>
      <c r="BH48" s="8">
        <v>0</v>
      </c>
      <c r="BI48" s="8">
        <v>0</v>
      </c>
      <c r="BJ48" s="8">
        <v>0</v>
      </c>
      <c r="BK48" s="8">
        <v>0</v>
      </c>
      <c r="BL48" s="4">
        <f t="shared" si="0"/>
        <v>75.49999999999999</v>
      </c>
      <c r="BM48" s="8">
        <v>23.1</v>
      </c>
      <c r="BN48" s="8">
        <v>0</v>
      </c>
      <c r="BO48" s="8">
        <v>0</v>
      </c>
      <c r="BP48" s="8">
        <v>0</v>
      </c>
      <c r="BQ48" s="8">
        <v>0</v>
      </c>
      <c r="BR48" s="8">
        <v>20.2</v>
      </c>
      <c r="BS48" s="8">
        <v>9.9</v>
      </c>
      <c r="BT48" s="4">
        <f t="shared" si="1"/>
        <v>128.7</v>
      </c>
      <c r="BU48" s="11"/>
      <c r="BV48" s="11"/>
    </row>
    <row r="49" spans="1:74" ht="12.75">
      <c r="A49" s="12" t="s">
        <v>56</v>
      </c>
      <c r="B49" s="26" t="s">
        <v>296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8">
        <v>0</v>
      </c>
      <c r="BJ49" s="8">
        <v>0</v>
      </c>
      <c r="BK49" s="8">
        <v>0</v>
      </c>
      <c r="BL49" s="4">
        <f t="shared" si="0"/>
        <v>0</v>
      </c>
      <c r="BM49" s="8">
        <v>0</v>
      </c>
      <c r="BN49" s="8">
        <v>0</v>
      </c>
      <c r="BO49" s="8">
        <v>0</v>
      </c>
      <c r="BP49" s="8">
        <v>0</v>
      </c>
      <c r="BQ49" s="8">
        <v>0</v>
      </c>
      <c r="BR49" s="8">
        <v>0</v>
      </c>
      <c r="BS49" s="8">
        <v>0</v>
      </c>
      <c r="BT49" s="4">
        <f t="shared" si="1"/>
        <v>0</v>
      </c>
      <c r="BU49" s="11"/>
      <c r="BV49" s="11"/>
    </row>
    <row r="50" spans="1:74" ht="12.75">
      <c r="A50" s="12" t="s">
        <v>57</v>
      </c>
      <c r="B50" s="26" t="s">
        <v>297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>
        <v>0</v>
      </c>
      <c r="AW50" s="8">
        <v>0</v>
      </c>
      <c r="AX50" s="8">
        <v>0</v>
      </c>
      <c r="AY50" s="8">
        <v>0</v>
      </c>
      <c r="AZ50" s="8"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8">
        <v>0</v>
      </c>
      <c r="BJ50" s="8">
        <v>0</v>
      </c>
      <c r="BK50" s="8">
        <v>0</v>
      </c>
      <c r="BL50" s="4">
        <f t="shared" si="0"/>
        <v>0</v>
      </c>
      <c r="BM50" s="8">
        <v>0</v>
      </c>
      <c r="BN50" s="8">
        <v>0</v>
      </c>
      <c r="BO50" s="8">
        <v>0</v>
      </c>
      <c r="BP50" s="8">
        <v>0</v>
      </c>
      <c r="BQ50" s="8">
        <v>0</v>
      </c>
      <c r="BR50" s="8">
        <v>0</v>
      </c>
      <c r="BS50" s="8">
        <v>0</v>
      </c>
      <c r="BT50" s="4">
        <f t="shared" si="1"/>
        <v>0</v>
      </c>
      <c r="BU50" s="11"/>
      <c r="BV50" s="11"/>
    </row>
    <row r="51" spans="1:74" ht="12.75">
      <c r="A51" s="12" t="s">
        <v>58</v>
      </c>
      <c r="B51" s="26" t="s">
        <v>298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  <c r="AR51" s="8">
        <v>0</v>
      </c>
      <c r="AS51" s="8">
        <v>0</v>
      </c>
      <c r="AT51" s="8">
        <v>0</v>
      </c>
      <c r="AU51" s="8">
        <v>0</v>
      </c>
      <c r="AV51" s="8">
        <v>0</v>
      </c>
      <c r="AW51" s="8">
        <v>0</v>
      </c>
      <c r="AX51" s="8">
        <v>0</v>
      </c>
      <c r="AY51" s="8">
        <v>0</v>
      </c>
      <c r="AZ51" s="8"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8">
        <v>0</v>
      </c>
      <c r="BJ51" s="8">
        <v>0</v>
      </c>
      <c r="BK51" s="8">
        <v>0</v>
      </c>
      <c r="BL51" s="4">
        <f t="shared" si="0"/>
        <v>0</v>
      </c>
      <c r="BM51" s="8">
        <v>0</v>
      </c>
      <c r="BN51" s="8">
        <v>0</v>
      </c>
      <c r="BO51" s="8">
        <v>0</v>
      </c>
      <c r="BP51" s="8">
        <v>0</v>
      </c>
      <c r="BQ51" s="8">
        <v>0</v>
      </c>
      <c r="BR51" s="8">
        <v>0</v>
      </c>
      <c r="BS51" s="8">
        <v>0</v>
      </c>
      <c r="BT51" s="4">
        <f t="shared" si="1"/>
        <v>0</v>
      </c>
      <c r="BU51" s="11"/>
      <c r="BV51" s="11"/>
    </row>
    <row r="52" spans="1:74" ht="12.75">
      <c r="A52" s="12" t="s">
        <v>59</v>
      </c>
      <c r="B52" s="26" t="s">
        <v>299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8">
        <v>0</v>
      </c>
      <c r="AX52" s="8">
        <v>0</v>
      </c>
      <c r="AY52" s="8">
        <v>0</v>
      </c>
      <c r="AZ52" s="8"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8">
        <v>0</v>
      </c>
      <c r="BJ52" s="8">
        <v>0</v>
      </c>
      <c r="BK52" s="8">
        <v>0</v>
      </c>
      <c r="BL52" s="4">
        <f t="shared" si="0"/>
        <v>0</v>
      </c>
      <c r="BM52" s="8">
        <v>0</v>
      </c>
      <c r="BN52" s="8">
        <v>0</v>
      </c>
      <c r="BO52" s="8">
        <v>0</v>
      </c>
      <c r="BP52" s="8">
        <v>0</v>
      </c>
      <c r="BQ52" s="8">
        <v>0</v>
      </c>
      <c r="BR52" s="8">
        <v>0</v>
      </c>
      <c r="BS52" s="8">
        <v>0</v>
      </c>
      <c r="BT52" s="4">
        <f t="shared" si="1"/>
        <v>0</v>
      </c>
      <c r="BU52" s="11"/>
      <c r="BV52" s="11"/>
    </row>
    <row r="53" spans="1:74" ht="12.75">
      <c r="A53" s="12" t="s">
        <v>60</v>
      </c>
      <c r="B53" s="26" t="s">
        <v>300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0.1</v>
      </c>
      <c r="K53" s="8">
        <v>3</v>
      </c>
      <c r="L53" s="8">
        <v>0</v>
      </c>
      <c r="M53" s="8">
        <v>2</v>
      </c>
      <c r="N53" s="8">
        <v>0.3</v>
      </c>
      <c r="O53" s="8">
        <v>0.5</v>
      </c>
      <c r="P53" s="8">
        <v>0.5</v>
      </c>
      <c r="Q53" s="8">
        <v>0.9</v>
      </c>
      <c r="R53" s="8">
        <v>3.3</v>
      </c>
      <c r="S53" s="8">
        <v>0.5</v>
      </c>
      <c r="T53" s="8">
        <v>5.9</v>
      </c>
      <c r="U53" s="8">
        <v>0.7</v>
      </c>
      <c r="V53" s="8">
        <v>2.1</v>
      </c>
      <c r="W53" s="8">
        <v>0.8</v>
      </c>
      <c r="X53" s="8">
        <v>2</v>
      </c>
      <c r="Y53" s="8">
        <v>1.9</v>
      </c>
      <c r="Z53" s="8">
        <v>0</v>
      </c>
      <c r="AA53" s="8">
        <v>0.9</v>
      </c>
      <c r="AB53" s="8">
        <v>0.2</v>
      </c>
      <c r="AC53" s="8">
        <v>0.6</v>
      </c>
      <c r="AD53" s="8">
        <v>0.5</v>
      </c>
      <c r="AE53" s="8">
        <v>0.5</v>
      </c>
      <c r="AF53" s="8">
        <v>0.8</v>
      </c>
      <c r="AG53" s="8">
        <v>0.6</v>
      </c>
      <c r="AH53" s="8">
        <v>3.4</v>
      </c>
      <c r="AI53" s="8">
        <v>0.5</v>
      </c>
      <c r="AJ53" s="8">
        <v>7.9</v>
      </c>
      <c r="AK53" s="8">
        <v>10.1</v>
      </c>
      <c r="AL53" s="8">
        <v>12.9</v>
      </c>
      <c r="AM53" s="8">
        <v>5.7</v>
      </c>
      <c r="AN53" s="8">
        <v>7.7</v>
      </c>
      <c r="AO53" s="8">
        <v>7.9</v>
      </c>
      <c r="AP53" s="8">
        <v>0.1</v>
      </c>
      <c r="AQ53" s="8">
        <v>0.7</v>
      </c>
      <c r="AR53" s="8">
        <v>3</v>
      </c>
      <c r="AS53" s="8">
        <v>1.9</v>
      </c>
      <c r="AT53" s="8">
        <v>5</v>
      </c>
      <c r="AU53" s="8">
        <v>15.3</v>
      </c>
      <c r="AV53" s="8">
        <v>7.8</v>
      </c>
      <c r="AW53" s="8">
        <v>15</v>
      </c>
      <c r="AX53" s="8">
        <v>2.4</v>
      </c>
      <c r="AY53" s="8">
        <v>5.6</v>
      </c>
      <c r="AZ53" s="8">
        <v>2.8</v>
      </c>
      <c r="BA53" s="8">
        <v>53.4</v>
      </c>
      <c r="BB53" s="8">
        <v>0</v>
      </c>
      <c r="BC53" s="8">
        <v>0.1</v>
      </c>
      <c r="BD53" s="8">
        <v>0.5</v>
      </c>
      <c r="BE53" s="8">
        <v>1.3</v>
      </c>
      <c r="BF53" s="8">
        <v>0.9</v>
      </c>
      <c r="BG53" s="8">
        <v>1.5</v>
      </c>
      <c r="BH53" s="8">
        <v>0.5</v>
      </c>
      <c r="BI53" s="8">
        <v>0</v>
      </c>
      <c r="BJ53" s="8">
        <v>0</v>
      </c>
      <c r="BK53" s="8">
        <v>0</v>
      </c>
      <c r="BL53" s="4">
        <f t="shared" si="0"/>
        <v>202.50000000000003</v>
      </c>
      <c r="BM53" s="8">
        <v>24.4</v>
      </c>
      <c r="BN53" s="8">
        <v>0</v>
      </c>
      <c r="BO53" s="8">
        <v>0</v>
      </c>
      <c r="BP53" s="8">
        <v>11.1</v>
      </c>
      <c r="BQ53" s="8">
        <v>0</v>
      </c>
      <c r="BR53" s="8">
        <v>0</v>
      </c>
      <c r="BS53" s="8">
        <v>0</v>
      </c>
      <c r="BT53" s="4">
        <f t="shared" si="1"/>
        <v>238.00000000000003</v>
      </c>
      <c r="BU53" s="11"/>
      <c r="BV53" s="11"/>
    </row>
    <row r="54" spans="1:74" ht="12.75">
      <c r="A54" s="12" t="s">
        <v>62</v>
      </c>
      <c r="B54" s="26" t="s">
        <v>301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8">
        <v>0</v>
      </c>
      <c r="BF54" s="8">
        <v>0</v>
      </c>
      <c r="BG54" s="8">
        <v>0</v>
      </c>
      <c r="BH54" s="8">
        <v>0</v>
      </c>
      <c r="BI54" s="8">
        <v>0</v>
      </c>
      <c r="BJ54" s="8">
        <v>0</v>
      </c>
      <c r="BK54" s="8">
        <v>0</v>
      </c>
      <c r="BL54" s="4">
        <f t="shared" si="0"/>
        <v>0</v>
      </c>
      <c r="BM54" s="8">
        <v>0</v>
      </c>
      <c r="BN54" s="8">
        <v>0</v>
      </c>
      <c r="BO54" s="8">
        <v>0</v>
      </c>
      <c r="BP54" s="8">
        <v>0</v>
      </c>
      <c r="BQ54" s="8">
        <v>0</v>
      </c>
      <c r="BR54" s="8">
        <v>0</v>
      </c>
      <c r="BS54" s="8">
        <v>0</v>
      </c>
      <c r="BT54" s="4">
        <f t="shared" si="1"/>
        <v>0</v>
      </c>
      <c r="BU54" s="11"/>
      <c r="BV54" s="11"/>
    </row>
    <row r="55" spans="1:74" ht="12.75">
      <c r="A55" s="12" t="s">
        <v>63</v>
      </c>
      <c r="B55" s="26" t="s">
        <v>302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  <c r="AR55" s="8">
        <v>0</v>
      </c>
      <c r="AS55" s="8">
        <v>0</v>
      </c>
      <c r="AT55" s="8">
        <v>0</v>
      </c>
      <c r="AU55" s="8">
        <v>0</v>
      </c>
      <c r="AV55" s="8">
        <v>0</v>
      </c>
      <c r="AW55" s="8">
        <v>0</v>
      </c>
      <c r="AX55" s="8">
        <v>0</v>
      </c>
      <c r="AY55" s="8">
        <v>0</v>
      </c>
      <c r="AZ55" s="8">
        <v>0</v>
      </c>
      <c r="BA55" s="8">
        <v>0</v>
      </c>
      <c r="BB55" s="8">
        <v>0</v>
      </c>
      <c r="BC55" s="8">
        <v>0</v>
      </c>
      <c r="BD55" s="8">
        <v>0</v>
      </c>
      <c r="BE55" s="8">
        <v>0</v>
      </c>
      <c r="BF55" s="8">
        <v>0</v>
      </c>
      <c r="BG55" s="8">
        <v>0</v>
      </c>
      <c r="BH55" s="8">
        <v>0</v>
      </c>
      <c r="BI55" s="8">
        <v>0</v>
      </c>
      <c r="BJ55" s="8">
        <v>0</v>
      </c>
      <c r="BK55" s="8">
        <v>0</v>
      </c>
      <c r="BL55" s="4">
        <f t="shared" si="0"/>
        <v>0</v>
      </c>
      <c r="BM55" s="8">
        <v>0</v>
      </c>
      <c r="BN55" s="8">
        <v>0</v>
      </c>
      <c r="BO55" s="8">
        <v>0</v>
      </c>
      <c r="BP55" s="8">
        <v>0</v>
      </c>
      <c r="BQ55" s="8">
        <v>0</v>
      </c>
      <c r="BR55" s="8">
        <v>0</v>
      </c>
      <c r="BS55" s="8">
        <v>0</v>
      </c>
      <c r="BT55" s="4">
        <f t="shared" si="1"/>
        <v>0</v>
      </c>
      <c r="BU55" s="11"/>
      <c r="BV55" s="11"/>
    </row>
    <row r="56" spans="1:74" ht="12.75">
      <c r="A56" s="12" t="s">
        <v>65</v>
      </c>
      <c r="B56" s="26" t="s">
        <v>303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  <c r="AR56" s="8">
        <v>0</v>
      </c>
      <c r="AS56" s="8">
        <v>0</v>
      </c>
      <c r="AT56" s="8">
        <v>0</v>
      </c>
      <c r="AU56" s="8">
        <v>0</v>
      </c>
      <c r="AV56" s="8">
        <v>0</v>
      </c>
      <c r="AW56" s="8">
        <v>0</v>
      </c>
      <c r="AX56" s="8">
        <v>0</v>
      </c>
      <c r="AY56" s="8">
        <v>0</v>
      </c>
      <c r="AZ56" s="8">
        <v>0</v>
      </c>
      <c r="BA56" s="8">
        <v>0</v>
      </c>
      <c r="BB56" s="8">
        <v>0</v>
      </c>
      <c r="BC56" s="8">
        <v>0</v>
      </c>
      <c r="BD56" s="8">
        <v>0</v>
      </c>
      <c r="BE56" s="8">
        <v>0</v>
      </c>
      <c r="BF56" s="8">
        <v>0</v>
      </c>
      <c r="BG56" s="8">
        <v>0</v>
      </c>
      <c r="BH56" s="8">
        <v>0</v>
      </c>
      <c r="BI56" s="8">
        <v>0</v>
      </c>
      <c r="BJ56" s="8">
        <v>0</v>
      </c>
      <c r="BK56" s="8">
        <v>0</v>
      </c>
      <c r="BL56" s="4">
        <f t="shared" si="0"/>
        <v>0</v>
      </c>
      <c r="BM56" s="8">
        <v>0</v>
      </c>
      <c r="BN56" s="8">
        <v>0</v>
      </c>
      <c r="BO56" s="8">
        <v>0</v>
      </c>
      <c r="BP56" s="8">
        <v>0</v>
      </c>
      <c r="BQ56" s="8">
        <v>0</v>
      </c>
      <c r="BR56" s="8">
        <v>0</v>
      </c>
      <c r="BS56" s="8">
        <v>0</v>
      </c>
      <c r="BT56" s="4">
        <f t="shared" si="1"/>
        <v>0</v>
      </c>
      <c r="BU56" s="11"/>
      <c r="BV56" s="11"/>
    </row>
    <row r="57" spans="1:74" ht="12.75">
      <c r="A57" s="12" t="s">
        <v>66</v>
      </c>
      <c r="B57" s="26" t="s">
        <v>304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  <c r="BC57" s="8">
        <v>0</v>
      </c>
      <c r="BD57" s="8">
        <v>0</v>
      </c>
      <c r="BE57" s="8">
        <v>0</v>
      </c>
      <c r="BF57" s="8">
        <v>0</v>
      </c>
      <c r="BG57" s="8">
        <v>0</v>
      </c>
      <c r="BH57" s="8">
        <v>0</v>
      </c>
      <c r="BI57" s="8">
        <v>0</v>
      </c>
      <c r="BJ57" s="8">
        <v>0</v>
      </c>
      <c r="BK57" s="8">
        <v>0</v>
      </c>
      <c r="BL57" s="4">
        <f t="shared" si="0"/>
        <v>0</v>
      </c>
      <c r="BM57" s="8">
        <v>0</v>
      </c>
      <c r="BN57" s="8">
        <v>0</v>
      </c>
      <c r="BO57" s="8">
        <v>0</v>
      </c>
      <c r="BP57" s="8">
        <v>0</v>
      </c>
      <c r="BQ57" s="8">
        <v>0</v>
      </c>
      <c r="BR57" s="8">
        <v>0</v>
      </c>
      <c r="BS57" s="8">
        <v>0</v>
      </c>
      <c r="BT57" s="4">
        <f t="shared" si="1"/>
        <v>0</v>
      </c>
      <c r="BU57" s="11"/>
      <c r="BV57" s="11"/>
    </row>
    <row r="58" spans="1:74" ht="12.75">
      <c r="A58" s="12" t="s">
        <v>67</v>
      </c>
      <c r="B58" s="26" t="s">
        <v>305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0</v>
      </c>
      <c r="AZ58" s="8">
        <v>0</v>
      </c>
      <c r="BA58" s="8">
        <v>0</v>
      </c>
      <c r="BB58" s="8">
        <v>0</v>
      </c>
      <c r="BC58" s="8">
        <v>0</v>
      </c>
      <c r="BD58" s="8">
        <v>0</v>
      </c>
      <c r="BE58" s="8">
        <v>0</v>
      </c>
      <c r="BF58" s="8">
        <v>0</v>
      </c>
      <c r="BG58" s="8">
        <v>0</v>
      </c>
      <c r="BH58" s="8">
        <v>0</v>
      </c>
      <c r="BI58" s="8">
        <v>0</v>
      </c>
      <c r="BJ58" s="8">
        <v>0</v>
      </c>
      <c r="BK58" s="8">
        <v>0</v>
      </c>
      <c r="BL58" s="4">
        <f t="shared" si="0"/>
        <v>0</v>
      </c>
      <c r="BM58" s="8">
        <v>0</v>
      </c>
      <c r="BN58" s="8">
        <v>0</v>
      </c>
      <c r="BO58" s="8">
        <v>0</v>
      </c>
      <c r="BP58" s="8">
        <v>0</v>
      </c>
      <c r="BQ58" s="8">
        <v>0</v>
      </c>
      <c r="BR58" s="8">
        <v>0</v>
      </c>
      <c r="BS58" s="8">
        <v>0</v>
      </c>
      <c r="BT58" s="4">
        <f t="shared" si="1"/>
        <v>0</v>
      </c>
      <c r="BU58" s="11"/>
      <c r="BV58" s="11"/>
    </row>
    <row r="59" spans="1:74" ht="12.75">
      <c r="A59" s="12" t="s">
        <v>69</v>
      </c>
      <c r="B59" s="26" t="s">
        <v>306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>
        <v>0</v>
      </c>
      <c r="AX59" s="8">
        <v>0</v>
      </c>
      <c r="AY59" s="8">
        <v>0</v>
      </c>
      <c r="AZ59" s="8">
        <v>0</v>
      </c>
      <c r="BA59" s="8">
        <v>0</v>
      </c>
      <c r="BB59" s="8">
        <v>0</v>
      </c>
      <c r="BC59" s="8">
        <v>0</v>
      </c>
      <c r="BD59" s="8">
        <v>0</v>
      </c>
      <c r="BE59" s="8">
        <v>0</v>
      </c>
      <c r="BF59" s="8">
        <v>0</v>
      </c>
      <c r="BG59" s="8">
        <v>0</v>
      </c>
      <c r="BH59" s="8">
        <v>0</v>
      </c>
      <c r="BI59" s="8">
        <v>0</v>
      </c>
      <c r="BJ59" s="8">
        <v>0</v>
      </c>
      <c r="BK59" s="8">
        <v>0</v>
      </c>
      <c r="BL59" s="4">
        <f t="shared" si="0"/>
        <v>0</v>
      </c>
      <c r="BM59" s="8">
        <v>324.5</v>
      </c>
      <c r="BN59" s="8">
        <v>0</v>
      </c>
      <c r="BO59" s="8">
        <v>0</v>
      </c>
      <c r="BP59" s="8">
        <v>0.5</v>
      </c>
      <c r="BQ59" s="8">
        <v>0</v>
      </c>
      <c r="BR59" s="8">
        <v>0</v>
      </c>
      <c r="BS59" s="8">
        <v>0</v>
      </c>
      <c r="BT59" s="4">
        <f t="shared" si="1"/>
        <v>325</v>
      </c>
      <c r="BU59" s="11"/>
      <c r="BV59" s="11"/>
    </row>
    <row r="60" spans="1:74" ht="12.75">
      <c r="A60" s="12" t="s">
        <v>71</v>
      </c>
      <c r="B60" s="26" t="s">
        <v>307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  <c r="BA60" s="8">
        <v>0</v>
      </c>
      <c r="BB60" s="8">
        <v>0</v>
      </c>
      <c r="BC60" s="8">
        <v>0</v>
      </c>
      <c r="BD60" s="8">
        <v>0</v>
      </c>
      <c r="BE60" s="8">
        <v>0</v>
      </c>
      <c r="BF60" s="8">
        <v>0</v>
      </c>
      <c r="BG60" s="8">
        <v>0</v>
      </c>
      <c r="BH60" s="8">
        <v>0</v>
      </c>
      <c r="BI60" s="8">
        <v>0</v>
      </c>
      <c r="BJ60" s="8">
        <v>0</v>
      </c>
      <c r="BK60" s="8">
        <v>0</v>
      </c>
      <c r="BL60" s="4">
        <f t="shared" si="0"/>
        <v>0</v>
      </c>
      <c r="BM60" s="8">
        <v>0</v>
      </c>
      <c r="BN60" s="8">
        <v>0</v>
      </c>
      <c r="BO60" s="8">
        <v>0</v>
      </c>
      <c r="BP60" s="8">
        <v>0</v>
      </c>
      <c r="BQ60" s="8">
        <v>0</v>
      </c>
      <c r="BR60" s="8">
        <v>0</v>
      </c>
      <c r="BS60" s="8">
        <v>0</v>
      </c>
      <c r="BT60" s="4">
        <f t="shared" si="1"/>
        <v>0</v>
      </c>
      <c r="BU60" s="11"/>
      <c r="BV60" s="11"/>
    </row>
    <row r="61" spans="1:74" ht="12.75">
      <c r="A61" s="12" t="s">
        <v>73</v>
      </c>
      <c r="B61" s="26" t="s">
        <v>308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0</v>
      </c>
      <c r="BB61" s="8">
        <v>0</v>
      </c>
      <c r="BC61" s="8">
        <v>0</v>
      </c>
      <c r="BD61" s="8">
        <v>0</v>
      </c>
      <c r="BE61" s="8">
        <v>0</v>
      </c>
      <c r="BF61" s="8">
        <v>0</v>
      </c>
      <c r="BG61" s="8">
        <v>0</v>
      </c>
      <c r="BH61" s="8">
        <v>0</v>
      </c>
      <c r="BI61" s="8">
        <v>0</v>
      </c>
      <c r="BJ61" s="8">
        <v>0</v>
      </c>
      <c r="BK61" s="8">
        <v>0</v>
      </c>
      <c r="BL61" s="4">
        <f t="shared" si="0"/>
        <v>0</v>
      </c>
      <c r="BM61" s="8">
        <v>0</v>
      </c>
      <c r="BN61" s="8">
        <v>0</v>
      </c>
      <c r="BO61" s="8">
        <v>0</v>
      </c>
      <c r="BP61" s="8">
        <v>0</v>
      </c>
      <c r="BQ61" s="8">
        <v>0</v>
      </c>
      <c r="BR61" s="8">
        <v>0</v>
      </c>
      <c r="BS61" s="8">
        <v>0</v>
      </c>
      <c r="BT61" s="4">
        <f t="shared" si="1"/>
        <v>0</v>
      </c>
      <c r="BU61" s="11"/>
      <c r="BV61" s="11"/>
    </row>
    <row r="62" spans="1:74" ht="12.75">
      <c r="A62" s="13" t="s">
        <v>74</v>
      </c>
      <c r="B62" s="26" t="s">
        <v>309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  <c r="BA62" s="8">
        <v>0</v>
      </c>
      <c r="BB62" s="8">
        <v>0</v>
      </c>
      <c r="BC62" s="8">
        <v>0</v>
      </c>
      <c r="BD62" s="8">
        <v>0</v>
      </c>
      <c r="BE62" s="8">
        <v>0</v>
      </c>
      <c r="BF62" s="8">
        <v>0</v>
      </c>
      <c r="BG62" s="8">
        <v>0</v>
      </c>
      <c r="BH62" s="8">
        <v>0</v>
      </c>
      <c r="BI62" s="8">
        <v>0</v>
      </c>
      <c r="BJ62" s="8">
        <v>0</v>
      </c>
      <c r="BK62" s="8">
        <v>0</v>
      </c>
      <c r="BL62" s="4">
        <f t="shared" si="0"/>
        <v>0</v>
      </c>
      <c r="BM62" s="8">
        <v>0</v>
      </c>
      <c r="BN62" s="8">
        <v>0</v>
      </c>
      <c r="BO62" s="8">
        <v>0</v>
      </c>
      <c r="BP62" s="8">
        <v>0</v>
      </c>
      <c r="BQ62" s="8">
        <v>0</v>
      </c>
      <c r="BR62" s="8">
        <v>0</v>
      </c>
      <c r="BS62" s="8">
        <v>0</v>
      </c>
      <c r="BT62" s="4">
        <f t="shared" si="1"/>
        <v>0</v>
      </c>
      <c r="BU62" s="11"/>
      <c r="BV62" s="11"/>
    </row>
    <row r="63" spans="1:74" ht="12.75">
      <c r="A63" s="12" t="s">
        <v>76</v>
      </c>
      <c r="B63" s="26" t="s">
        <v>310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0</v>
      </c>
      <c r="BB63" s="8">
        <v>0</v>
      </c>
      <c r="BC63" s="8">
        <v>0</v>
      </c>
      <c r="BD63" s="8">
        <v>0</v>
      </c>
      <c r="BE63" s="8">
        <v>0</v>
      </c>
      <c r="BF63" s="8">
        <v>0</v>
      </c>
      <c r="BG63" s="8">
        <v>0</v>
      </c>
      <c r="BH63" s="8">
        <v>0</v>
      </c>
      <c r="BI63" s="8">
        <v>0</v>
      </c>
      <c r="BJ63" s="8">
        <v>0</v>
      </c>
      <c r="BK63" s="8">
        <v>0</v>
      </c>
      <c r="BL63" s="4">
        <f t="shared" si="0"/>
        <v>0</v>
      </c>
      <c r="BM63" s="8">
        <v>0</v>
      </c>
      <c r="BN63" s="8">
        <v>0</v>
      </c>
      <c r="BO63" s="8">
        <v>0</v>
      </c>
      <c r="BP63" s="8">
        <v>0</v>
      </c>
      <c r="BQ63" s="8">
        <v>0</v>
      </c>
      <c r="BR63" s="8">
        <v>0</v>
      </c>
      <c r="BS63" s="8">
        <v>0</v>
      </c>
      <c r="BT63" s="4">
        <f t="shared" si="1"/>
        <v>0</v>
      </c>
      <c r="BU63" s="11"/>
      <c r="BV63" s="11"/>
    </row>
    <row r="64" spans="1:74" ht="12.75">
      <c r="A64" s="5"/>
      <c r="B64" s="27" t="s">
        <v>311</v>
      </c>
      <c r="C64" s="4">
        <f aca="true" t="shared" si="2" ref="C64:BN64">SUM(C3:C62)</f>
        <v>44.664878</v>
      </c>
      <c r="D64" s="4">
        <f t="shared" si="2"/>
        <v>0.45274</v>
      </c>
      <c r="E64" s="4">
        <f t="shared" si="2"/>
        <v>0.281626</v>
      </c>
      <c r="F64" s="4">
        <f t="shared" si="2"/>
        <v>0</v>
      </c>
      <c r="G64" s="4">
        <f t="shared" si="2"/>
        <v>0</v>
      </c>
      <c r="H64" s="4">
        <f t="shared" si="2"/>
        <v>0</v>
      </c>
      <c r="I64" s="4">
        <f t="shared" si="2"/>
        <v>0</v>
      </c>
      <c r="J64" s="4">
        <f t="shared" si="2"/>
        <v>6.855728</v>
      </c>
      <c r="K64" s="4">
        <f t="shared" si="2"/>
        <v>256.955199</v>
      </c>
      <c r="L64" s="4">
        <f t="shared" si="2"/>
        <v>1.6870290000000001</v>
      </c>
      <c r="M64" s="4">
        <f t="shared" si="2"/>
        <v>48.611264999999996</v>
      </c>
      <c r="N64" s="4">
        <f t="shared" si="2"/>
        <v>41.178163</v>
      </c>
      <c r="O64" s="4">
        <f t="shared" si="2"/>
        <v>3.6187700000000014</v>
      </c>
      <c r="P64" s="4">
        <f t="shared" si="2"/>
        <v>11.768642999999996</v>
      </c>
      <c r="Q64" s="4">
        <f t="shared" si="2"/>
        <v>46.88699100000001</v>
      </c>
      <c r="R64" s="4">
        <f t="shared" si="2"/>
        <v>16.919949000000003</v>
      </c>
      <c r="S64" s="4">
        <f t="shared" si="2"/>
        <v>12.062607000000003</v>
      </c>
      <c r="T64" s="4">
        <f t="shared" si="2"/>
        <v>84.93130899999998</v>
      </c>
      <c r="U64" s="4">
        <f t="shared" si="2"/>
        <v>13.816837999999997</v>
      </c>
      <c r="V64" s="4">
        <f t="shared" si="2"/>
        <v>22.912399</v>
      </c>
      <c r="W64" s="4">
        <f t="shared" si="2"/>
        <v>28.966231000000004</v>
      </c>
      <c r="X64" s="4">
        <f t="shared" si="2"/>
        <v>19.121615000000002</v>
      </c>
      <c r="Y64" s="4">
        <f t="shared" si="2"/>
        <v>27.51645</v>
      </c>
      <c r="Z64" s="4">
        <f t="shared" si="2"/>
        <v>0.392981</v>
      </c>
      <c r="AA64" s="4">
        <f t="shared" si="2"/>
        <v>14.806157</v>
      </c>
      <c r="AB64" s="4">
        <f t="shared" si="2"/>
        <v>23.337837</v>
      </c>
      <c r="AC64" s="4">
        <f t="shared" si="2"/>
        <v>3.210559</v>
      </c>
      <c r="AD64" s="4">
        <f t="shared" si="2"/>
        <v>25.109223000000004</v>
      </c>
      <c r="AE64" s="4">
        <f t="shared" si="2"/>
        <v>3.8414080000000004</v>
      </c>
      <c r="AF64" s="4">
        <f t="shared" si="2"/>
        <v>10.301425000000002</v>
      </c>
      <c r="AG64" s="4">
        <f t="shared" si="2"/>
        <v>3.982942000000001</v>
      </c>
      <c r="AH64" s="4">
        <f t="shared" si="2"/>
        <v>14.624182</v>
      </c>
      <c r="AI64" s="4">
        <f t="shared" si="2"/>
        <v>6.449692000000001</v>
      </c>
      <c r="AJ64" s="4">
        <f t="shared" si="2"/>
        <v>212.831583</v>
      </c>
      <c r="AK64" s="4">
        <f t="shared" si="2"/>
        <v>89.980946</v>
      </c>
      <c r="AL64" s="4">
        <f t="shared" si="2"/>
        <v>242.47102399999997</v>
      </c>
      <c r="AM64" s="4">
        <f t="shared" si="2"/>
        <v>94.816574</v>
      </c>
      <c r="AN64" s="4">
        <f t="shared" si="2"/>
        <v>286.641099</v>
      </c>
      <c r="AO64" s="4">
        <f t="shared" si="2"/>
        <v>1017.7475250000001</v>
      </c>
      <c r="AP64" s="4">
        <f t="shared" si="2"/>
        <v>26.804253000000006</v>
      </c>
      <c r="AQ64" s="4">
        <f t="shared" si="2"/>
        <v>30.763856999999998</v>
      </c>
      <c r="AR64" s="4">
        <f t="shared" si="2"/>
        <v>101.986023</v>
      </c>
      <c r="AS64" s="4">
        <f t="shared" si="2"/>
        <v>48.08865</v>
      </c>
      <c r="AT64" s="4">
        <f t="shared" si="2"/>
        <v>80.67083099999999</v>
      </c>
      <c r="AU64" s="4">
        <f t="shared" si="2"/>
        <v>25.007639</v>
      </c>
      <c r="AV64" s="4">
        <f t="shared" si="2"/>
        <v>25.283454000000003</v>
      </c>
      <c r="AW64" s="4">
        <f t="shared" si="2"/>
        <v>117.09978799999999</v>
      </c>
      <c r="AX64" s="4">
        <f t="shared" si="2"/>
        <v>77.79260200000002</v>
      </c>
      <c r="AY64" s="4">
        <f t="shared" si="2"/>
        <v>45.518656000000014</v>
      </c>
      <c r="AZ64" s="4">
        <f t="shared" si="2"/>
        <v>6.075621999999999</v>
      </c>
      <c r="BA64" s="4">
        <f t="shared" si="2"/>
        <v>227.91534900000002</v>
      </c>
      <c r="BB64" s="4">
        <f t="shared" si="2"/>
        <v>73.41673800000001</v>
      </c>
      <c r="BC64" s="4">
        <f t="shared" si="2"/>
        <v>15.605506</v>
      </c>
      <c r="BD64" s="4">
        <f t="shared" si="2"/>
        <v>83.881336</v>
      </c>
      <c r="BE64" s="4">
        <f t="shared" si="2"/>
        <v>13.915154999999999</v>
      </c>
      <c r="BF64" s="4">
        <f t="shared" si="2"/>
        <v>16.676899</v>
      </c>
      <c r="BG64" s="4">
        <f t="shared" si="2"/>
        <v>25.850468999999997</v>
      </c>
      <c r="BH64" s="4">
        <f t="shared" si="2"/>
        <v>7.895496999999999</v>
      </c>
      <c r="BI64" s="4">
        <f t="shared" si="2"/>
        <v>0</v>
      </c>
      <c r="BJ64" s="4">
        <f t="shared" si="2"/>
        <v>0</v>
      </c>
      <c r="BK64" s="4">
        <f t="shared" si="2"/>
        <v>0</v>
      </c>
      <c r="BL64" s="4">
        <f t="shared" si="2"/>
        <v>3790.001911</v>
      </c>
      <c r="BM64" s="4">
        <f t="shared" si="2"/>
        <v>5326.176512000001</v>
      </c>
      <c r="BN64" s="4">
        <f t="shared" si="2"/>
        <v>0.516391</v>
      </c>
      <c r="BO64" s="4">
        <f>SUM(BO3:BO62)</f>
        <v>72.285188</v>
      </c>
      <c r="BP64" s="4">
        <f>SUM(BP3:BP62)</f>
        <v>2110.525002</v>
      </c>
      <c r="BQ64" s="4">
        <f>SUM(BQ3:BQ62)</f>
        <v>20.096791999999997</v>
      </c>
      <c r="BR64" s="4">
        <f>SUM(BR3:BR62)</f>
        <v>593.09465</v>
      </c>
      <c r="BS64" s="4">
        <f>SUM(BS3:BS62)</f>
        <v>73.5</v>
      </c>
      <c r="BT64" s="4">
        <f t="shared" si="1"/>
        <v>11986.196446000002</v>
      </c>
      <c r="BU64" s="11"/>
      <c r="BV64" s="11"/>
    </row>
    <row r="65" spans="1:72" ht="12.75">
      <c r="A65" s="7"/>
      <c r="BL65" s="11"/>
      <c r="BM65" s="11"/>
      <c r="BN65" s="11"/>
      <c r="BO65" s="11"/>
      <c r="BP65" s="11"/>
      <c r="BQ65" s="11"/>
      <c r="BR65" s="11"/>
      <c r="BS65" s="11"/>
      <c r="BT65" s="11"/>
    </row>
    <row r="66" spans="1:72" ht="12.75">
      <c r="A66" s="7"/>
      <c r="BL66" s="11"/>
      <c r="BM66" s="11"/>
      <c r="BN66" s="11"/>
      <c r="BO66" s="11"/>
      <c r="BP66" s="11"/>
      <c r="BQ66" s="11"/>
      <c r="BR66" s="11"/>
      <c r="BS66" s="11"/>
      <c r="BT66" s="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V66"/>
  <sheetViews>
    <sheetView workbookViewId="0" topLeftCell="A1">
      <pane xSplit="2" ySplit="2" topLeftCell="BM3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BT2" sqref="BT2"/>
    </sheetView>
  </sheetViews>
  <sheetFormatPr defaultColWidth="9.140625" defaultRowHeight="12.75"/>
  <cols>
    <col min="1" max="1" width="9.140625" style="8" customWidth="1"/>
    <col min="2" max="2" width="35.28125" style="8" bestFit="1" customWidth="1"/>
    <col min="3" max="16384" width="9.140625" style="8" customWidth="1"/>
  </cols>
  <sheetData>
    <row r="1" spans="3:73" ht="12.75">
      <c r="C1" s="12" t="s">
        <v>75</v>
      </c>
      <c r="D1" s="12" t="s">
        <v>0</v>
      </c>
      <c r="E1" s="12" t="s">
        <v>1</v>
      </c>
      <c r="F1" s="12" t="s">
        <v>2</v>
      </c>
      <c r="G1" s="12" t="s">
        <v>3</v>
      </c>
      <c r="H1" s="12" t="s">
        <v>4</v>
      </c>
      <c r="I1" s="12" t="s">
        <v>6</v>
      </c>
      <c r="J1" s="12" t="s">
        <v>8</v>
      </c>
      <c r="K1" s="12" t="s">
        <v>10</v>
      </c>
      <c r="L1" s="12" t="s">
        <v>11</v>
      </c>
      <c r="M1" s="12" t="s">
        <v>13</v>
      </c>
      <c r="N1" s="12" t="s">
        <v>15</v>
      </c>
      <c r="O1" s="12" t="s">
        <v>16</v>
      </c>
      <c r="P1" s="12" t="s">
        <v>17</v>
      </c>
      <c r="Q1" s="12" t="s">
        <v>18</v>
      </c>
      <c r="R1" s="12" t="s">
        <v>19</v>
      </c>
      <c r="S1" s="12" t="s">
        <v>20</v>
      </c>
      <c r="T1" s="12" t="s">
        <v>21</v>
      </c>
      <c r="U1" s="12" t="s">
        <v>22</v>
      </c>
      <c r="V1" s="12" t="s">
        <v>23</v>
      </c>
      <c r="W1" s="12" t="s">
        <v>24</v>
      </c>
      <c r="X1" s="12" t="s">
        <v>26</v>
      </c>
      <c r="Y1" s="12" t="s">
        <v>27</v>
      </c>
      <c r="Z1" s="12" t="s">
        <v>28</v>
      </c>
      <c r="AA1" s="12" t="s">
        <v>29</v>
      </c>
      <c r="AB1" s="12" t="s">
        <v>30</v>
      </c>
      <c r="AC1" s="12" t="s">
        <v>31</v>
      </c>
      <c r="AD1" s="12" t="s">
        <v>32</v>
      </c>
      <c r="AE1" s="12" t="s">
        <v>33</v>
      </c>
      <c r="AF1" s="12" t="s">
        <v>35</v>
      </c>
      <c r="AG1" s="12" t="s">
        <v>36</v>
      </c>
      <c r="AH1" s="12" t="s">
        <v>37</v>
      </c>
      <c r="AI1" s="12" t="s">
        <v>38</v>
      </c>
      <c r="AJ1" s="12" t="s">
        <v>39</v>
      </c>
      <c r="AK1" s="12" t="s">
        <v>40</v>
      </c>
      <c r="AL1" s="12" t="s">
        <v>41</v>
      </c>
      <c r="AM1" s="12" t="s">
        <v>42</v>
      </c>
      <c r="AN1" s="12" t="s">
        <v>43</v>
      </c>
      <c r="AO1" s="12" t="s">
        <v>45</v>
      </c>
      <c r="AP1" s="12" t="s">
        <v>46</v>
      </c>
      <c r="AQ1" s="12" t="s">
        <v>48</v>
      </c>
      <c r="AR1" s="12" t="s">
        <v>50</v>
      </c>
      <c r="AS1" s="12" t="s">
        <v>51</v>
      </c>
      <c r="AT1" s="12" t="s">
        <v>53</v>
      </c>
      <c r="AU1" s="12" t="s">
        <v>54</v>
      </c>
      <c r="AV1" s="12" t="s">
        <v>55</v>
      </c>
      <c r="AW1" s="12" t="s">
        <v>56</v>
      </c>
      <c r="AX1" s="12" t="s">
        <v>57</v>
      </c>
      <c r="AY1" s="12" t="s">
        <v>58</v>
      </c>
      <c r="AZ1" s="12" t="s">
        <v>59</v>
      </c>
      <c r="BA1" s="12" t="s">
        <v>60</v>
      </c>
      <c r="BB1" s="12" t="s">
        <v>62</v>
      </c>
      <c r="BC1" s="12" t="s">
        <v>63</v>
      </c>
      <c r="BD1" s="12" t="s">
        <v>65</v>
      </c>
      <c r="BE1" s="12" t="s">
        <v>66</v>
      </c>
      <c r="BF1" s="12" t="s">
        <v>67</v>
      </c>
      <c r="BG1" s="12" t="s">
        <v>69</v>
      </c>
      <c r="BH1" s="12" t="s">
        <v>71</v>
      </c>
      <c r="BI1" s="12" t="s">
        <v>73</v>
      </c>
      <c r="BJ1" s="13" t="s">
        <v>74</v>
      </c>
      <c r="BK1" s="12" t="s">
        <v>76</v>
      </c>
      <c r="BL1" s="5" t="s">
        <v>124</v>
      </c>
      <c r="BM1" s="5" t="s">
        <v>143</v>
      </c>
      <c r="BN1" s="5" t="s">
        <v>145</v>
      </c>
      <c r="BO1" s="5" t="s">
        <v>147</v>
      </c>
      <c r="BP1" s="5" t="s">
        <v>138</v>
      </c>
      <c r="BQ1" s="5" t="s">
        <v>139</v>
      </c>
      <c r="BR1" s="5" t="s">
        <v>206</v>
      </c>
      <c r="BS1" s="5" t="s">
        <v>207</v>
      </c>
      <c r="BT1" s="7"/>
      <c r="BU1" s="7"/>
    </row>
    <row r="2" spans="1:73" ht="135">
      <c r="A2" s="21"/>
      <c r="B2" s="21"/>
      <c r="C2" s="28" t="s">
        <v>312</v>
      </c>
      <c r="D2" s="28" t="s">
        <v>313</v>
      </c>
      <c r="E2" s="28" t="s">
        <v>314</v>
      </c>
      <c r="F2" s="28" t="s">
        <v>315</v>
      </c>
      <c r="G2" s="28" t="s">
        <v>316</v>
      </c>
      <c r="H2" s="28" t="s">
        <v>317</v>
      </c>
      <c r="I2" s="28" t="s">
        <v>318</v>
      </c>
      <c r="J2" s="28" t="s">
        <v>319</v>
      </c>
      <c r="K2" s="28" t="s">
        <v>320</v>
      </c>
      <c r="L2" s="28" t="s">
        <v>321</v>
      </c>
      <c r="M2" s="28" t="s">
        <v>322</v>
      </c>
      <c r="N2" s="28" t="s">
        <v>323</v>
      </c>
      <c r="O2" s="28" t="s">
        <v>324</v>
      </c>
      <c r="P2" s="28" t="s">
        <v>325</v>
      </c>
      <c r="Q2" s="28" t="s">
        <v>326</v>
      </c>
      <c r="R2" s="28" t="s">
        <v>327</v>
      </c>
      <c r="S2" s="28" t="s">
        <v>328</v>
      </c>
      <c r="T2" s="28" t="s">
        <v>329</v>
      </c>
      <c r="U2" s="28" t="s">
        <v>330</v>
      </c>
      <c r="V2" s="28" t="s">
        <v>331</v>
      </c>
      <c r="W2" s="28" t="s">
        <v>332</v>
      </c>
      <c r="X2" s="28" t="s">
        <v>333</v>
      </c>
      <c r="Y2" s="28" t="s">
        <v>334</v>
      </c>
      <c r="Z2" s="28" t="s">
        <v>335</v>
      </c>
      <c r="AA2" s="28" t="s">
        <v>336</v>
      </c>
      <c r="AB2" s="28" t="s">
        <v>337</v>
      </c>
      <c r="AC2" s="28" t="s">
        <v>338</v>
      </c>
      <c r="AD2" s="28" t="s">
        <v>339</v>
      </c>
      <c r="AE2" s="28" t="s">
        <v>340</v>
      </c>
      <c r="AF2" s="28" t="s">
        <v>341</v>
      </c>
      <c r="AG2" s="28" t="s">
        <v>342</v>
      </c>
      <c r="AH2" s="28" t="s">
        <v>343</v>
      </c>
      <c r="AI2" s="28" t="s">
        <v>344</v>
      </c>
      <c r="AJ2" s="28" t="s">
        <v>345</v>
      </c>
      <c r="AK2" s="28" t="s">
        <v>346</v>
      </c>
      <c r="AL2" s="28" t="s">
        <v>347</v>
      </c>
      <c r="AM2" s="28" t="s">
        <v>348</v>
      </c>
      <c r="AN2" s="28" t="s">
        <v>349</v>
      </c>
      <c r="AO2" s="28" t="s">
        <v>288</v>
      </c>
      <c r="AP2" s="28" t="s">
        <v>289</v>
      </c>
      <c r="AQ2" s="28" t="s">
        <v>290</v>
      </c>
      <c r="AR2" s="28" t="s">
        <v>291</v>
      </c>
      <c r="AS2" s="28" t="s">
        <v>350</v>
      </c>
      <c r="AT2" s="28" t="s">
        <v>293</v>
      </c>
      <c r="AU2" s="28" t="s">
        <v>294</v>
      </c>
      <c r="AV2" s="28" t="s">
        <v>351</v>
      </c>
      <c r="AW2" s="28" t="s">
        <v>352</v>
      </c>
      <c r="AX2" s="28" t="s">
        <v>297</v>
      </c>
      <c r="AY2" s="28" t="s">
        <v>353</v>
      </c>
      <c r="AZ2" s="28" t="s">
        <v>299</v>
      </c>
      <c r="BA2" s="28" t="s">
        <v>300</v>
      </c>
      <c r="BB2" s="28" t="s">
        <v>354</v>
      </c>
      <c r="BC2" s="28" t="s">
        <v>302</v>
      </c>
      <c r="BD2" s="28" t="s">
        <v>355</v>
      </c>
      <c r="BE2" s="28" t="s">
        <v>304</v>
      </c>
      <c r="BF2" s="28" t="s">
        <v>356</v>
      </c>
      <c r="BG2" s="28" t="s">
        <v>357</v>
      </c>
      <c r="BH2" s="28" t="s">
        <v>307</v>
      </c>
      <c r="BI2" s="28" t="s">
        <v>308</v>
      </c>
      <c r="BJ2" s="28" t="s">
        <v>358</v>
      </c>
      <c r="BK2" s="28" t="s">
        <v>310</v>
      </c>
      <c r="BL2" s="22" t="s">
        <v>359</v>
      </c>
      <c r="BM2" s="28" t="s">
        <v>360</v>
      </c>
      <c r="BN2" s="28" t="s">
        <v>361</v>
      </c>
      <c r="BO2" s="28" t="s">
        <v>362</v>
      </c>
      <c r="BP2" s="28" t="s">
        <v>363</v>
      </c>
      <c r="BQ2" s="28" t="s">
        <v>364</v>
      </c>
      <c r="BR2" s="28" t="s">
        <v>366</v>
      </c>
      <c r="BS2" s="28" t="s">
        <v>367</v>
      </c>
      <c r="BT2" s="29" t="s">
        <v>369</v>
      </c>
      <c r="BU2" s="23"/>
    </row>
    <row r="3" spans="1:74" ht="12.75">
      <c r="A3" s="12" t="s">
        <v>75</v>
      </c>
      <c r="B3" s="26" t="s">
        <v>250</v>
      </c>
      <c r="C3" s="8">
        <v>2.4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179.2</v>
      </c>
      <c r="L3" s="8">
        <v>0.5</v>
      </c>
      <c r="M3" s="8">
        <v>8.6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8">
        <v>0</v>
      </c>
      <c r="AD3" s="8">
        <v>0</v>
      </c>
      <c r="AE3" s="8">
        <v>0</v>
      </c>
      <c r="AF3" s="8">
        <v>0</v>
      </c>
      <c r="AG3" s="8">
        <v>0</v>
      </c>
      <c r="AH3" s="8">
        <v>0</v>
      </c>
      <c r="AI3" s="8">
        <v>0</v>
      </c>
      <c r="AJ3" s="8">
        <v>0</v>
      </c>
      <c r="AK3" s="8">
        <v>0</v>
      </c>
      <c r="AL3" s="8">
        <v>5.1</v>
      </c>
      <c r="AM3" s="8">
        <v>0.4</v>
      </c>
      <c r="AN3" s="8">
        <v>0</v>
      </c>
      <c r="AO3" s="8">
        <v>0</v>
      </c>
      <c r="AP3" s="8">
        <v>0</v>
      </c>
      <c r="AQ3" s="8">
        <v>0</v>
      </c>
      <c r="AR3" s="8">
        <v>0</v>
      </c>
      <c r="AS3" s="8">
        <v>0</v>
      </c>
      <c r="AT3" s="8">
        <v>0</v>
      </c>
      <c r="AU3" s="8">
        <v>0</v>
      </c>
      <c r="AV3" s="8">
        <v>0</v>
      </c>
      <c r="AW3" s="8">
        <v>0</v>
      </c>
      <c r="AX3" s="8">
        <v>0</v>
      </c>
      <c r="AY3" s="8">
        <v>0</v>
      </c>
      <c r="AZ3" s="8">
        <v>0</v>
      </c>
      <c r="BA3" s="8">
        <v>0.1</v>
      </c>
      <c r="BB3" s="8">
        <v>0</v>
      </c>
      <c r="BC3" s="8">
        <v>0</v>
      </c>
      <c r="BD3" s="8">
        <v>0</v>
      </c>
      <c r="BE3" s="8">
        <v>0</v>
      </c>
      <c r="BF3" s="8">
        <v>0</v>
      </c>
      <c r="BG3" s="8">
        <v>0</v>
      </c>
      <c r="BH3" s="8">
        <v>0</v>
      </c>
      <c r="BI3" s="8">
        <v>0</v>
      </c>
      <c r="BJ3" s="8">
        <v>0</v>
      </c>
      <c r="BK3" s="8">
        <v>0</v>
      </c>
      <c r="BL3" s="4">
        <f>SUM(C3:BK3)</f>
        <v>196.29999999999998</v>
      </c>
      <c r="BM3" s="8">
        <v>0.3</v>
      </c>
      <c r="BN3" s="8">
        <v>0</v>
      </c>
      <c r="BO3" s="8">
        <v>0</v>
      </c>
      <c r="BP3" s="8">
        <v>0.9</v>
      </c>
      <c r="BQ3" s="8">
        <v>76.8</v>
      </c>
      <c r="BR3" s="8">
        <v>16.8</v>
      </c>
      <c r="BS3" s="8">
        <v>31.4</v>
      </c>
      <c r="BT3" s="4">
        <f>SUM(BL3:BS3)</f>
        <v>322.5</v>
      </c>
      <c r="BU3" s="11"/>
      <c r="BV3" s="11"/>
    </row>
    <row r="4" spans="1:74" ht="12.75">
      <c r="A4" s="12" t="s">
        <v>0</v>
      </c>
      <c r="B4" s="26" t="s">
        <v>251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8">
        <v>0</v>
      </c>
      <c r="AF4" s="8">
        <v>0</v>
      </c>
      <c r="AG4" s="8">
        <v>0</v>
      </c>
      <c r="AH4" s="8">
        <v>0</v>
      </c>
      <c r="AI4" s="8">
        <v>0</v>
      </c>
      <c r="AJ4" s="8">
        <v>0</v>
      </c>
      <c r="AK4" s="8">
        <v>0</v>
      </c>
      <c r="AL4" s="8">
        <v>0</v>
      </c>
      <c r="AM4" s="8">
        <v>0</v>
      </c>
      <c r="AN4" s="8">
        <v>0</v>
      </c>
      <c r="AO4" s="8">
        <v>0</v>
      </c>
      <c r="AP4" s="8">
        <v>0</v>
      </c>
      <c r="AQ4" s="8">
        <v>0</v>
      </c>
      <c r="AR4" s="8">
        <v>0</v>
      </c>
      <c r="AS4" s="8">
        <v>0</v>
      </c>
      <c r="AT4" s="8">
        <v>0</v>
      </c>
      <c r="AU4" s="8">
        <v>0</v>
      </c>
      <c r="AV4" s="8">
        <v>0</v>
      </c>
      <c r="AW4" s="8">
        <v>0</v>
      </c>
      <c r="AX4" s="8">
        <v>0</v>
      </c>
      <c r="AY4" s="8">
        <v>0</v>
      </c>
      <c r="AZ4" s="8">
        <v>0</v>
      </c>
      <c r="BA4" s="8">
        <v>0</v>
      </c>
      <c r="BB4" s="8">
        <v>0</v>
      </c>
      <c r="BC4" s="8">
        <v>0</v>
      </c>
      <c r="BD4" s="8">
        <v>0</v>
      </c>
      <c r="BE4" s="8">
        <v>0</v>
      </c>
      <c r="BF4" s="8">
        <v>0</v>
      </c>
      <c r="BG4" s="8">
        <v>0</v>
      </c>
      <c r="BH4" s="8">
        <v>0</v>
      </c>
      <c r="BI4" s="8">
        <v>0</v>
      </c>
      <c r="BJ4" s="8">
        <v>0</v>
      </c>
      <c r="BK4" s="8">
        <v>0</v>
      </c>
      <c r="BL4" s="4">
        <f aca="true" t="shared" si="0" ref="BL4:BL63">SUM(C4:BK4)</f>
        <v>0</v>
      </c>
      <c r="BM4" s="8">
        <v>0</v>
      </c>
      <c r="BN4" s="8">
        <v>0</v>
      </c>
      <c r="BO4" s="8">
        <v>0</v>
      </c>
      <c r="BP4" s="8">
        <v>0</v>
      </c>
      <c r="BQ4" s="8">
        <v>0</v>
      </c>
      <c r="BR4" s="8">
        <v>0</v>
      </c>
      <c r="BS4" s="8">
        <v>0</v>
      </c>
      <c r="BT4" s="4">
        <f aca="true" t="shared" si="1" ref="BT4:BT64">SUM(BL4:BS4)</f>
        <v>0</v>
      </c>
      <c r="BU4" s="11"/>
      <c r="BV4" s="11"/>
    </row>
    <row r="5" spans="1:74" ht="12.75">
      <c r="A5" s="12" t="s">
        <v>1</v>
      </c>
      <c r="B5" s="26" t="s">
        <v>252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8">
        <v>0</v>
      </c>
      <c r="AG5" s="8">
        <v>0</v>
      </c>
      <c r="AH5" s="8">
        <v>0</v>
      </c>
      <c r="AI5" s="8">
        <v>0</v>
      </c>
      <c r="AJ5" s="8">
        <v>0</v>
      </c>
      <c r="AK5" s="8">
        <v>0</v>
      </c>
      <c r="AL5" s="8">
        <v>0</v>
      </c>
      <c r="AM5" s="8">
        <v>0</v>
      </c>
      <c r="AN5" s="8">
        <v>0</v>
      </c>
      <c r="AO5" s="8">
        <v>0</v>
      </c>
      <c r="AP5" s="8">
        <v>0</v>
      </c>
      <c r="AQ5" s="8">
        <v>0</v>
      </c>
      <c r="AR5" s="8">
        <v>0</v>
      </c>
      <c r="AS5" s="8">
        <v>0</v>
      </c>
      <c r="AT5" s="8">
        <v>0</v>
      </c>
      <c r="AU5" s="8">
        <v>0</v>
      </c>
      <c r="AV5" s="8">
        <v>0</v>
      </c>
      <c r="AW5" s="8">
        <v>0</v>
      </c>
      <c r="AX5" s="8">
        <v>0</v>
      </c>
      <c r="AY5" s="8">
        <v>0</v>
      </c>
      <c r="AZ5" s="8">
        <v>0</v>
      </c>
      <c r="BA5" s="8">
        <v>0</v>
      </c>
      <c r="BB5" s="8">
        <v>0</v>
      </c>
      <c r="BC5" s="8">
        <v>0</v>
      </c>
      <c r="BD5" s="8">
        <v>0</v>
      </c>
      <c r="BE5" s="8">
        <v>0</v>
      </c>
      <c r="BF5" s="8">
        <v>0</v>
      </c>
      <c r="BG5" s="8">
        <v>0</v>
      </c>
      <c r="BH5" s="8">
        <v>0</v>
      </c>
      <c r="BI5" s="8">
        <v>0</v>
      </c>
      <c r="BJ5" s="8">
        <v>0</v>
      </c>
      <c r="BK5" s="8">
        <v>0</v>
      </c>
      <c r="BL5" s="4">
        <f t="shared" si="0"/>
        <v>0</v>
      </c>
      <c r="BM5" s="8">
        <v>0</v>
      </c>
      <c r="BN5" s="8">
        <v>0</v>
      </c>
      <c r="BO5" s="8">
        <v>0</v>
      </c>
      <c r="BP5" s="8">
        <v>0</v>
      </c>
      <c r="BQ5" s="8">
        <v>0</v>
      </c>
      <c r="BR5" s="8">
        <v>0</v>
      </c>
      <c r="BS5" s="8">
        <v>0</v>
      </c>
      <c r="BT5" s="4">
        <f t="shared" si="1"/>
        <v>0</v>
      </c>
      <c r="BU5" s="11"/>
      <c r="BV5" s="11"/>
    </row>
    <row r="6" spans="1:74" ht="12.75">
      <c r="A6" s="12" t="s">
        <v>2</v>
      </c>
      <c r="B6" s="26" t="s">
        <v>253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>
        <v>0</v>
      </c>
      <c r="AK6" s="8">
        <v>0</v>
      </c>
      <c r="AL6" s="8">
        <v>0</v>
      </c>
      <c r="AM6" s="8">
        <v>0</v>
      </c>
      <c r="AN6" s="8">
        <v>0</v>
      </c>
      <c r="AO6" s="8">
        <v>0</v>
      </c>
      <c r="AP6" s="8">
        <v>0</v>
      </c>
      <c r="AQ6" s="8">
        <v>0</v>
      </c>
      <c r="AR6" s="8">
        <v>0</v>
      </c>
      <c r="AS6" s="8">
        <v>0</v>
      </c>
      <c r="AT6" s="8">
        <v>0</v>
      </c>
      <c r="AU6" s="8">
        <v>0</v>
      </c>
      <c r="AV6" s="8">
        <v>0</v>
      </c>
      <c r="AW6" s="8">
        <v>0</v>
      </c>
      <c r="AX6" s="8">
        <v>0</v>
      </c>
      <c r="AY6" s="8">
        <v>0</v>
      </c>
      <c r="AZ6" s="8">
        <v>0</v>
      </c>
      <c r="BA6" s="8">
        <v>0</v>
      </c>
      <c r="BB6" s="8">
        <v>0</v>
      </c>
      <c r="BC6" s="8">
        <v>0</v>
      </c>
      <c r="BD6" s="8">
        <v>0</v>
      </c>
      <c r="BE6" s="8">
        <v>0</v>
      </c>
      <c r="BF6" s="8">
        <v>0</v>
      </c>
      <c r="BG6" s="8">
        <v>0</v>
      </c>
      <c r="BH6" s="8">
        <v>0</v>
      </c>
      <c r="BI6" s="8">
        <v>0</v>
      </c>
      <c r="BJ6" s="8">
        <v>0</v>
      </c>
      <c r="BK6" s="8">
        <v>0</v>
      </c>
      <c r="BL6" s="4">
        <f t="shared" si="0"/>
        <v>0</v>
      </c>
      <c r="BM6" s="8">
        <v>0</v>
      </c>
      <c r="BN6" s="8">
        <v>0</v>
      </c>
      <c r="BO6" s="8">
        <v>0</v>
      </c>
      <c r="BP6" s="8">
        <v>0</v>
      </c>
      <c r="BQ6" s="8">
        <v>0</v>
      </c>
      <c r="BR6" s="8">
        <v>0</v>
      </c>
      <c r="BS6" s="8">
        <v>0</v>
      </c>
      <c r="BT6" s="4">
        <f t="shared" si="1"/>
        <v>0</v>
      </c>
      <c r="BU6" s="11"/>
      <c r="BV6" s="11"/>
    </row>
    <row r="7" spans="1:74" ht="12.75">
      <c r="A7" s="12" t="s">
        <v>3</v>
      </c>
      <c r="B7" s="26" t="s">
        <v>254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8">
        <v>0</v>
      </c>
      <c r="BD7" s="8">
        <v>0</v>
      </c>
      <c r="BE7" s="8">
        <v>0</v>
      </c>
      <c r="BF7" s="8">
        <v>0</v>
      </c>
      <c r="BG7" s="8">
        <v>0</v>
      </c>
      <c r="BH7" s="8">
        <v>0</v>
      </c>
      <c r="BI7" s="8">
        <v>0</v>
      </c>
      <c r="BJ7" s="8">
        <v>0</v>
      </c>
      <c r="BK7" s="8">
        <v>0</v>
      </c>
      <c r="BL7" s="4">
        <f t="shared" si="0"/>
        <v>0</v>
      </c>
      <c r="BM7" s="8">
        <v>0</v>
      </c>
      <c r="BN7" s="8">
        <v>0</v>
      </c>
      <c r="BO7" s="8">
        <v>0</v>
      </c>
      <c r="BP7" s="8">
        <v>0</v>
      </c>
      <c r="BQ7" s="8">
        <v>0</v>
      </c>
      <c r="BR7" s="8">
        <v>0</v>
      </c>
      <c r="BS7" s="8">
        <v>0</v>
      </c>
      <c r="BT7" s="4">
        <f t="shared" si="1"/>
        <v>0</v>
      </c>
      <c r="BU7" s="11"/>
      <c r="BV7" s="11"/>
    </row>
    <row r="8" spans="1:74" ht="12.75">
      <c r="A8" s="12" t="s">
        <v>4</v>
      </c>
      <c r="B8" s="26" t="s">
        <v>255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8">
        <v>0</v>
      </c>
      <c r="AS8" s="8">
        <v>0</v>
      </c>
      <c r="AT8" s="8">
        <v>0</v>
      </c>
      <c r="AU8" s="8">
        <v>0</v>
      </c>
      <c r="AV8" s="8">
        <v>0</v>
      </c>
      <c r="AW8" s="8">
        <v>0</v>
      </c>
      <c r="AX8" s="8">
        <v>0</v>
      </c>
      <c r="AY8" s="8">
        <v>0</v>
      </c>
      <c r="AZ8" s="8">
        <v>0</v>
      </c>
      <c r="BA8" s="8">
        <v>0</v>
      </c>
      <c r="BB8" s="8">
        <v>0</v>
      </c>
      <c r="BC8" s="8">
        <v>0</v>
      </c>
      <c r="BD8" s="8">
        <v>0</v>
      </c>
      <c r="BE8" s="8">
        <v>0</v>
      </c>
      <c r="BF8" s="8">
        <v>0</v>
      </c>
      <c r="BG8" s="8">
        <v>0</v>
      </c>
      <c r="BH8" s="8">
        <v>0</v>
      </c>
      <c r="BI8" s="8">
        <v>0</v>
      </c>
      <c r="BJ8" s="8">
        <v>0</v>
      </c>
      <c r="BK8" s="8">
        <v>0</v>
      </c>
      <c r="BL8" s="4">
        <f t="shared" si="0"/>
        <v>0</v>
      </c>
      <c r="BM8" s="8">
        <v>0</v>
      </c>
      <c r="BN8" s="8">
        <v>0</v>
      </c>
      <c r="BO8" s="8">
        <v>0</v>
      </c>
      <c r="BP8" s="8">
        <v>0</v>
      </c>
      <c r="BQ8" s="8">
        <v>0</v>
      </c>
      <c r="BR8" s="8">
        <v>0</v>
      </c>
      <c r="BS8" s="8">
        <v>0</v>
      </c>
      <c r="BT8" s="4">
        <f t="shared" si="1"/>
        <v>0</v>
      </c>
      <c r="BU8" s="11"/>
      <c r="BV8" s="11"/>
    </row>
    <row r="9" spans="1:74" ht="12.75">
      <c r="A9" s="12" t="s">
        <v>6</v>
      </c>
      <c r="B9" s="26" t="s">
        <v>256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8">
        <v>0</v>
      </c>
      <c r="BG9" s="8">
        <v>0</v>
      </c>
      <c r="BH9" s="8">
        <v>0</v>
      </c>
      <c r="BI9" s="8">
        <v>0</v>
      </c>
      <c r="BJ9" s="8">
        <v>0</v>
      </c>
      <c r="BK9" s="8">
        <v>0</v>
      </c>
      <c r="BL9" s="4">
        <f t="shared" si="0"/>
        <v>0</v>
      </c>
      <c r="BM9" s="8">
        <v>0</v>
      </c>
      <c r="BN9" s="8">
        <v>0</v>
      </c>
      <c r="BO9" s="8">
        <v>0</v>
      </c>
      <c r="BP9" s="8">
        <v>0</v>
      </c>
      <c r="BQ9" s="8">
        <v>0</v>
      </c>
      <c r="BR9" s="8">
        <v>0</v>
      </c>
      <c r="BS9" s="8">
        <v>0</v>
      </c>
      <c r="BT9" s="4">
        <f t="shared" si="1"/>
        <v>0</v>
      </c>
      <c r="BU9" s="11"/>
      <c r="BV9" s="11"/>
    </row>
    <row r="10" spans="1:74" ht="12.75">
      <c r="A10" s="12" t="s">
        <v>8</v>
      </c>
      <c r="B10" s="26" t="s">
        <v>257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8">
        <v>0</v>
      </c>
      <c r="AX10" s="8">
        <v>0</v>
      </c>
      <c r="AY10" s="8">
        <v>0</v>
      </c>
      <c r="AZ10" s="8">
        <v>0</v>
      </c>
      <c r="BA10" s="8">
        <v>0</v>
      </c>
      <c r="BB10" s="8">
        <v>0</v>
      </c>
      <c r="BC10" s="8">
        <v>0</v>
      </c>
      <c r="BD10" s="8">
        <v>0</v>
      </c>
      <c r="BE10" s="8">
        <v>0</v>
      </c>
      <c r="BF10" s="8">
        <v>0</v>
      </c>
      <c r="BG10" s="8">
        <v>0</v>
      </c>
      <c r="BH10" s="8">
        <v>0</v>
      </c>
      <c r="BI10" s="8">
        <v>0</v>
      </c>
      <c r="BJ10" s="8">
        <v>0</v>
      </c>
      <c r="BK10" s="8">
        <v>0</v>
      </c>
      <c r="BL10" s="4">
        <f t="shared" si="0"/>
        <v>0</v>
      </c>
      <c r="BM10" s="8">
        <v>0</v>
      </c>
      <c r="BN10" s="8">
        <v>0</v>
      </c>
      <c r="BO10" s="8">
        <v>0</v>
      </c>
      <c r="BP10" s="8">
        <v>0</v>
      </c>
      <c r="BQ10" s="8">
        <v>0</v>
      </c>
      <c r="BR10" s="8">
        <v>0</v>
      </c>
      <c r="BS10" s="8">
        <v>0</v>
      </c>
      <c r="BT10" s="4">
        <f t="shared" si="1"/>
        <v>0</v>
      </c>
      <c r="BU10" s="11"/>
      <c r="BV10" s="11"/>
    </row>
    <row r="11" spans="1:74" ht="12.75">
      <c r="A11" s="12" t="s">
        <v>10</v>
      </c>
      <c r="B11" s="26" t="s">
        <v>258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32.8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9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0.1</v>
      </c>
      <c r="AM11" s="8">
        <v>0.3</v>
      </c>
      <c r="AN11" s="8">
        <v>0.1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0.1</v>
      </c>
      <c r="BE11" s="8">
        <v>0</v>
      </c>
      <c r="BF11" s="8">
        <v>0</v>
      </c>
      <c r="BG11" s="8">
        <v>0</v>
      </c>
      <c r="BH11" s="8">
        <v>0</v>
      </c>
      <c r="BI11" s="8">
        <v>0</v>
      </c>
      <c r="BJ11" s="8">
        <v>0</v>
      </c>
      <c r="BK11" s="8">
        <v>0</v>
      </c>
      <c r="BL11" s="4">
        <f t="shared" si="0"/>
        <v>42.4</v>
      </c>
      <c r="BM11" s="8">
        <v>1.9</v>
      </c>
      <c r="BN11" s="8">
        <v>0</v>
      </c>
      <c r="BO11" s="8">
        <v>0</v>
      </c>
      <c r="BP11" s="8">
        <v>0</v>
      </c>
      <c r="BQ11" s="8">
        <v>11.9</v>
      </c>
      <c r="BR11" s="8">
        <v>57.6</v>
      </c>
      <c r="BS11" s="8">
        <v>255.6</v>
      </c>
      <c r="BT11" s="4">
        <f t="shared" si="1"/>
        <v>369.4</v>
      </c>
      <c r="BU11" s="11"/>
      <c r="BV11" s="11"/>
    </row>
    <row r="12" spans="1:74" ht="12.75">
      <c r="A12" s="12" t="s">
        <v>11</v>
      </c>
      <c r="B12" s="26" t="s">
        <v>259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8">
        <v>0</v>
      </c>
      <c r="AR12" s="8">
        <v>0</v>
      </c>
      <c r="AS12" s="8">
        <v>0</v>
      </c>
      <c r="AT12" s="8">
        <v>0</v>
      </c>
      <c r="AU12" s="8">
        <v>0</v>
      </c>
      <c r="AV12" s="8">
        <v>0</v>
      </c>
      <c r="AW12" s="8">
        <v>0</v>
      </c>
      <c r="AX12" s="8">
        <v>0</v>
      </c>
      <c r="AY12" s="8">
        <v>0</v>
      </c>
      <c r="AZ12" s="8"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8">
        <v>0</v>
      </c>
      <c r="BH12" s="8">
        <v>0</v>
      </c>
      <c r="BI12" s="8">
        <v>0</v>
      </c>
      <c r="BJ12" s="8">
        <v>0</v>
      </c>
      <c r="BK12" s="8">
        <v>0</v>
      </c>
      <c r="BL12" s="4">
        <f t="shared" si="0"/>
        <v>0</v>
      </c>
      <c r="BM12" s="8">
        <v>0</v>
      </c>
      <c r="BN12" s="8">
        <v>0</v>
      </c>
      <c r="BO12" s="8">
        <v>0</v>
      </c>
      <c r="BP12" s="8">
        <v>0</v>
      </c>
      <c r="BQ12" s="8">
        <v>0</v>
      </c>
      <c r="BR12" s="8">
        <v>0</v>
      </c>
      <c r="BS12" s="8">
        <v>0</v>
      </c>
      <c r="BT12" s="4">
        <f t="shared" si="1"/>
        <v>0</v>
      </c>
      <c r="BU12" s="11"/>
      <c r="BV12" s="11"/>
    </row>
    <row r="13" spans="1:74" ht="12.75">
      <c r="A13" s="12" t="s">
        <v>13</v>
      </c>
      <c r="B13" s="26" t="s">
        <v>260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0</v>
      </c>
      <c r="AN13" s="8">
        <v>0</v>
      </c>
      <c r="AO13" s="8">
        <v>0</v>
      </c>
      <c r="AP13" s="8">
        <v>0</v>
      </c>
      <c r="AQ13" s="8">
        <v>0</v>
      </c>
      <c r="AR13" s="8">
        <v>0</v>
      </c>
      <c r="AS13" s="8">
        <v>0</v>
      </c>
      <c r="AT13" s="8">
        <v>0</v>
      </c>
      <c r="AU13" s="8">
        <v>0</v>
      </c>
      <c r="AV13" s="8">
        <v>0</v>
      </c>
      <c r="AW13" s="8">
        <v>0</v>
      </c>
      <c r="AX13" s="8">
        <v>0</v>
      </c>
      <c r="AY13" s="8">
        <v>0</v>
      </c>
      <c r="AZ13" s="8">
        <v>0</v>
      </c>
      <c r="BA13" s="8">
        <v>0</v>
      </c>
      <c r="BB13" s="8">
        <v>0</v>
      </c>
      <c r="BC13" s="8">
        <v>0</v>
      </c>
      <c r="BD13" s="8">
        <v>0</v>
      </c>
      <c r="BE13" s="8">
        <v>0</v>
      </c>
      <c r="BF13" s="8">
        <v>0</v>
      </c>
      <c r="BG13" s="8">
        <v>0</v>
      </c>
      <c r="BH13" s="8">
        <v>0</v>
      </c>
      <c r="BI13" s="8">
        <v>0</v>
      </c>
      <c r="BJ13" s="8">
        <v>0</v>
      </c>
      <c r="BK13" s="8">
        <v>0</v>
      </c>
      <c r="BL13" s="4">
        <f t="shared" si="0"/>
        <v>0</v>
      </c>
      <c r="BM13" s="8">
        <v>0</v>
      </c>
      <c r="BN13" s="8">
        <v>0</v>
      </c>
      <c r="BO13" s="8">
        <v>0</v>
      </c>
      <c r="BP13" s="8">
        <v>0</v>
      </c>
      <c r="BQ13" s="8">
        <v>0</v>
      </c>
      <c r="BR13" s="8">
        <v>0</v>
      </c>
      <c r="BS13" s="8">
        <v>0</v>
      </c>
      <c r="BT13" s="4">
        <f t="shared" si="1"/>
        <v>0</v>
      </c>
      <c r="BU13" s="11"/>
      <c r="BV13" s="11"/>
    </row>
    <row r="14" spans="1:74" ht="12.75">
      <c r="A14" s="12" t="s">
        <v>15</v>
      </c>
      <c r="B14" s="26" t="s">
        <v>261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4">
        <f t="shared" si="0"/>
        <v>0</v>
      </c>
      <c r="BM14" s="8">
        <v>0</v>
      </c>
      <c r="BN14" s="8">
        <v>0</v>
      </c>
      <c r="BO14" s="8">
        <v>0</v>
      </c>
      <c r="BP14" s="8">
        <v>0</v>
      </c>
      <c r="BQ14" s="8">
        <v>0</v>
      </c>
      <c r="BR14" s="8">
        <v>0</v>
      </c>
      <c r="BS14" s="8">
        <v>0</v>
      </c>
      <c r="BT14" s="4">
        <f t="shared" si="1"/>
        <v>0</v>
      </c>
      <c r="BU14" s="11"/>
      <c r="BV14" s="11"/>
    </row>
    <row r="15" spans="1:74" ht="12.75">
      <c r="A15" s="12" t="s">
        <v>16</v>
      </c>
      <c r="B15" s="26" t="s">
        <v>262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4">
        <f t="shared" si="0"/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4">
        <f t="shared" si="1"/>
        <v>0</v>
      </c>
      <c r="BU15" s="11"/>
      <c r="BV15" s="11"/>
    </row>
    <row r="16" spans="1:74" ht="12.75">
      <c r="A16" s="12" t="s">
        <v>17</v>
      </c>
      <c r="B16" s="26" t="s">
        <v>263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8">
        <v>0</v>
      </c>
      <c r="BJ16" s="8">
        <v>0</v>
      </c>
      <c r="BK16" s="8">
        <v>0</v>
      </c>
      <c r="BL16" s="4">
        <f t="shared" si="0"/>
        <v>0</v>
      </c>
      <c r="BM16" s="8">
        <v>0</v>
      </c>
      <c r="BN16" s="8">
        <v>0</v>
      </c>
      <c r="BO16" s="8">
        <v>0</v>
      </c>
      <c r="BP16" s="8">
        <v>0</v>
      </c>
      <c r="BQ16" s="8">
        <v>0</v>
      </c>
      <c r="BR16" s="8">
        <v>0</v>
      </c>
      <c r="BS16" s="8">
        <v>0</v>
      </c>
      <c r="BT16" s="4">
        <f t="shared" si="1"/>
        <v>0</v>
      </c>
      <c r="BU16" s="11"/>
      <c r="BV16" s="11"/>
    </row>
    <row r="17" spans="1:74" ht="12.75">
      <c r="A17" s="12" t="s">
        <v>18</v>
      </c>
      <c r="B17" s="26" t="s">
        <v>264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4">
        <f t="shared" si="0"/>
        <v>0</v>
      </c>
      <c r="BM17" s="8">
        <v>0</v>
      </c>
      <c r="BN17" s="8">
        <v>0</v>
      </c>
      <c r="BO17" s="8">
        <v>0</v>
      </c>
      <c r="BP17" s="8">
        <v>0</v>
      </c>
      <c r="BQ17" s="8">
        <v>0</v>
      </c>
      <c r="BR17" s="8">
        <v>0</v>
      </c>
      <c r="BS17" s="8">
        <v>0</v>
      </c>
      <c r="BT17" s="4">
        <f t="shared" si="1"/>
        <v>0</v>
      </c>
      <c r="BU17" s="11"/>
      <c r="BV17" s="11"/>
    </row>
    <row r="18" spans="1:74" ht="12.75">
      <c r="A18" s="12" t="s">
        <v>19</v>
      </c>
      <c r="B18" s="26" t="s">
        <v>265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0</v>
      </c>
      <c r="AN18" s="8">
        <v>0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0</v>
      </c>
      <c r="BB18" s="8">
        <v>0</v>
      </c>
      <c r="BC18" s="8">
        <v>0</v>
      </c>
      <c r="BD18" s="8">
        <v>0</v>
      </c>
      <c r="BE18" s="8">
        <v>0</v>
      </c>
      <c r="BF18" s="8">
        <v>0</v>
      </c>
      <c r="BG18" s="8">
        <v>0</v>
      </c>
      <c r="BH18" s="8">
        <v>0</v>
      </c>
      <c r="BI18" s="8">
        <v>0</v>
      </c>
      <c r="BJ18" s="8">
        <v>0</v>
      </c>
      <c r="BK18" s="8">
        <v>0</v>
      </c>
      <c r="BL18" s="4">
        <f t="shared" si="0"/>
        <v>0</v>
      </c>
      <c r="BM18" s="8">
        <v>0</v>
      </c>
      <c r="BN18" s="8">
        <v>0</v>
      </c>
      <c r="BO18" s="8">
        <v>0</v>
      </c>
      <c r="BP18" s="8">
        <v>0</v>
      </c>
      <c r="BQ18" s="8">
        <v>0</v>
      </c>
      <c r="BR18" s="8">
        <v>0</v>
      </c>
      <c r="BS18" s="8">
        <v>0</v>
      </c>
      <c r="BT18" s="4">
        <f t="shared" si="1"/>
        <v>0</v>
      </c>
      <c r="BU18" s="11"/>
      <c r="BV18" s="11"/>
    </row>
    <row r="19" spans="1:74" ht="12.75">
      <c r="A19" s="12" t="s">
        <v>20</v>
      </c>
      <c r="B19" s="26" t="s">
        <v>266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8">
        <v>0</v>
      </c>
      <c r="AX19" s="8">
        <v>0</v>
      </c>
      <c r="AY19" s="8">
        <v>0</v>
      </c>
      <c r="AZ19" s="8">
        <v>0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0</v>
      </c>
      <c r="BG19" s="8">
        <v>0</v>
      </c>
      <c r="BH19" s="8">
        <v>0</v>
      </c>
      <c r="BI19" s="8">
        <v>0</v>
      </c>
      <c r="BJ19" s="8">
        <v>0</v>
      </c>
      <c r="BK19" s="8">
        <v>0</v>
      </c>
      <c r="BL19" s="4">
        <f t="shared" si="0"/>
        <v>0</v>
      </c>
      <c r="BM19" s="8">
        <v>0</v>
      </c>
      <c r="BN19" s="8">
        <v>0</v>
      </c>
      <c r="BO19" s="8">
        <v>0</v>
      </c>
      <c r="BP19" s="8">
        <v>0</v>
      </c>
      <c r="BQ19" s="8">
        <v>0</v>
      </c>
      <c r="BR19" s="8">
        <v>0</v>
      </c>
      <c r="BS19" s="8">
        <v>0</v>
      </c>
      <c r="BT19" s="4">
        <f t="shared" si="1"/>
        <v>0</v>
      </c>
      <c r="BU19" s="11"/>
      <c r="BV19" s="11"/>
    </row>
    <row r="20" spans="1:74" ht="12.75">
      <c r="A20" s="12" t="s">
        <v>21</v>
      </c>
      <c r="B20" s="26" t="s">
        <v>267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0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  <c r="BE20" s="8">
        <v>0</v>
      </c>
      <c r="BF20" s="8">
        <v>0</v>
      </c>
      <c r="BG20" s="8">
        <v>0</v>
      </c>
      <c r="BH20" s="8">
        <v>0</v>
      </c>
      <c r="BI20" s="8">
        <v>0</v>
      </c>
      <c r="BJ20" s="8">
        <v>0</v>
      </c>
      <c r="BK20" s="8">
        <v>0</v>
      </c>
      <c r="BL20" s="4">
        <f t="shared" si="0"/>
        <v>0</v>
      </c>
      <c r="BM20" s="8">
        <v>0</v>
      </c>
      <c r="BN20" s="8">
        <v>0</v>
      </c>
      <c r="BO20" s="8">
        <v>0</v>
      </c>
      <c r="BP20" s="8">
        <v>0</v>
      </c>
      <c r="BQ20" s="8">
        <v>0</v>
      </c>
      <c r="BR20" s="8">
        <v>0</v>
      </c>
      <c r="BS20" s="8">
        <v>0</v>
      </c>
      <c r="BT20" s="4">
        <f t="shared" si="1"/>
        <v>0</v>
      </c>
      <c r="BU20" s="11"/>
      <c r="BV20" s="11"/>
    </row>
    <row r="21" spans="1:74" ht="12.75">
      <c r="A21" s="12" t="s">
        <v>22</v>
      </c>
      <c r="B21" s="26" t="s">
        <v>268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8">
        <v>0</v>
      </c>
      <c r="BF21" s="8">
        <v>0</v>
      </c>
      <c r="BG21" s="8">
        <v>0</v>
      </c>
      <c r="BH21" s="8">
        <v>0</v>
      </c>
      <c r="BI21" s="8">
        <v>0</v>
      </c>
      <c r="BJ21" s="8">
        <v>0</v>
      </c>
      <c r="BK21" s="8">
        <v>0</v>
      </c>
      <c r="BL21" s="4">
        <f t="shared" si="0"/>
        <v>0</v>
      </c>
      <c r="BM21" s="8">
        <v>0</v>
      </c>
      <c r="BN21" s="8">
        <v>0</v>
      </c>
      <c r="BO21" s="8">
        <v>0</v>
      </c>
      <c r="BP21" s="8">
        <v>0</v>
      </c>
      <c r="BQ21" s="8">
        <v>0</v>
      </c>
      <c r="BR21" s="8">
        <v>0</v>
      </c>
      <c r="BS21" s="8">
        <v>0</v>
      </c>
      <c r="BT21" s="4">
        <f t="shared" si="1"/>
        <v>0</v>
      </c>
      <c r="BU21" s="11"/>
      <c r="BV21" s="11"/>
    </row>
    <row r="22" spans="1:74" ht="12.75">
      <c r="A22" s="12" t="s">
        <v>23</v>
      </c>
      <c r="B22" s="26" t="s">
        <v>269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0</v>
      </c>
      <c r="AN22" s="8">
        <v>0</v>
      </c>
      <c r="AO22" s="8">
        <v>0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0</v>
      </c>
      <c r="AX22" s="8">
        <v>0</v>
      </c>
      <c r="AY22" s="8">
        <v>0</v>
      </c>
      <c r="AZ22" s="8"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8">
        <v>0</v>
      </c>
      <c r="BJ22" s="8">
        <v>0</v>
      </c>
      <c r="BK22" s="8">
        <v>0</v>
      </c>
      <c r="BL22" s="4">
        <f t="shared" si="0"/>
        <v>0</v>
      </c>
      <c r="BM22" s="8">
        <v>0</v>
      </c>
      <c r="BN22" s="8">
        <v>0</v>
      </c>
      <c r="BO22" s="8">
        <v>0</v>
      </c>
      <c r="BP22" s="8">
        <v>0</v>
      </c>
      <c r="BQ22" s="8">
        <v>0</v>
      </c>
      <c r="BR22" s="8">
        <v>0</v>
      </c>
      <c r="BS22" s="8">
        <v>0</v>
      </c>
      <c r="BT22" s="4">
        <f t="shared" si="1"/>
        <v>0</v>
      </c>
      <c r="BU22" s="11"/>
      <c r="BV22" s="11"/>
    </row>
    <row r="23" spans="1:74" ht="12.75">
      <c r="A23" s="12" t="s">
        <v>24</v>
      </c>
      <c r="B23" s="26" t="s">
        <v>270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0</v>
      </c>
      <c r="AQ23" s="8">
        <v>0</v>
      </c>
      <c r="AR23" s="8">
        <v>0</v>
      </c>
      <c r="AS23" s="8">
        <v>0</v>
      </c>
      <c r="AT23" s="8">
        <v>0</v>
      </c>
      <c r="AU23" s="8">
        <v>0</v>
      </c>
      <c r="AV23" s="8">
        <v>0</v>
      </c>
      <c r="AW23" s="8">
        <v>0</v>
      </c>
      <c r="AX23" s="8">
        <v>0</v>
      </c>
      <c r="AY23" s="8">
        <v>0</v>
      </c>
      <c r="AZ23" s="8">
        <v>0</v>
      </c>
      <c r="BA23" s="8">
        <v>0</v>
      </c>
      <c r="BB23" s="8">
        <v>0</v>
      </c>
      <c r="BC23" s="8">
        <v>0</v>
      </c>
      <c r="BD23" s="8">
        <v>0</v>
      </c>
      <c r="BE23" s="8">
        <v>0</v>
      </c>
      <c r="BF23" s="8">
        <v>0</v>
      </c>
      <c r="BG23" s="8">
        <v>0</v>
      </c>
      <c r="BH23" s="8">
        <v>0</v>
      </c>
      <c r="BI23" s="8">
        <v>0</v>
      </c>
      <c r="BJ23" s="8">
        <v>0</v>
      </c>
      <c r="BK23" s="8">
        <v>0</v>
      </c>
      <c r="BL23" s="4">
        <f t="shared" si="0"/>
        <v>0</v>
      </c>
      <c r="BM23" s="8">
        <v>0</v>
      </c>
      <c r="BN23" s="8">
        <v>0</v>
      </c>
      <c r="BO23" s="8">
        <v>0</v>
      </c>
      <c r="BP23" s="8">
        <v>0</v>
      </c>
      <c r="BQ23" s="8">
        <v>0</v>
      </c>
      <c r="BR23" s="8">
        <v>0</v>
      </c>
      <c r="BS23" s="8">
        <v>0</v>
      </c>
      <c r="BT23" s="4">
        <f t="shared" si="1"/>
        <v>0</v>
      </c>
      <c r="BU23" s="11"/>
      <c r="BV23" s="11"/>
    </row>
    <row r="24" spans="1:74" ht="12.75">
      <c r="A24" s="12" t="s">
        <v>26</v>
      </c>
      <c r="B24" s="26" t="s">
        <v>271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8">
        <v>0</v>
      </c>
      <c r="AT24" s="8">
        <v>0</v>
      </c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8">
        <v>0</v>
      </c>
      <c r="BJ24" s="8">
        <v>0</v>
      </c>
      <c r="BK24" s="8">
        <v>0</v>
      </c>
      <c r="BL24" s="4">
        <f t="shared" si="0"/>
        <v>0</v>
      </c>
      <c r="BM24" s="8">
        <v>0</v>
      </c>
      <c r="BN24" s="8">
        <v>0</v>
      </c>
      <c r="BO24" s="8">
        <v>0</v>
      </c>
      <c r="BP24" s="8">
        <v>0</v>
      </c>
      <c r="BQ24" s="8">
        <v>0</v>
      </c>
      <c r="BR24" s="8">
        <v>0</v>
      </c>
      <c r="BS24" s="8">
        <v>0</v>
      </c>
      <c r="BT24" s="4">
        <f t="shared" si="1"/>
        <v>0</v>
      </c>
      <c r="BU24" s="11"/>
      <c r="BV24" s="11"/>
    </row>
    <row r="25" spans="1:74" ht="12.75">
      <c r="A25" s="12" t="s">
        <v>27</v>
      </c>
      <c r="B25" s="26" t="s">
        <v>272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0</v>
      </c>
      <c r="BG25" s="8">
        <v>0</v>
      </c>
      <c r="BH25" s="8">
        <v>0</v>
      </c>
      <c r="BI25" s="8">
        <v>0</v>
      </c>
      <c r="BJ25" s="8">
        <v>0</v>
      </c>
      <c r="BK25" s="8">
        <v>0</v>
      </c>
      <c r="BL25" s="4">
        <f t="shared" si="0"/>
        <v>0</v>
      </c>
      <c r="BM25" s="8">
        <v>0</v>
      </c>
      <c r="BN25" s="8">
        <v>0</v>
      </c>
      <c r="BO25" s="8">
        <v>0</v>
      </c>
      <c r="BP25" s="8">
        <v>0</v>
      </c>
      <c r="BQ25" s="8">
        <v>0</v>
      </c>
      <c r="BR25" s="8">
        <v>0</v>
      </c>
      <c r="BS25" s="8">
        <v>0</v>
      </c>
      <c r="BT25" s="4">
        <f t="shared" si="1"/>
        <v>0</v>
      </c>
      <c r="BU25" s="11"/>
      <c r="BV25" s="11"/>
    </row>
    <row r="26" spans="1:74" ht="12.75">
      <c r="A26" s="12" t="s">
        <v>28</v>
      </c>
      <c r="B26" s="26" t="s">
        <v>273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0</v>
      </c>
      <c r="BI26" s="8">
        <v>0</v>
      </c>
      <c r="BJ26" s="8">
        <v>0</v>
      </c>
      <c r="BK26" s="8">
        <v>0</v>
      </c>
      <c r="BL26" s="4">
        <f t="shared" si="0"/>
        <v>0</v>
      </c>
      <c r="BM26" s="8">
        <v>0</v>
      </c>
      <c r="BN26" s="8">
        <v>0</v>
      </c>
      <c r="BO26" s="8">
        <v>0</v>
      </c>
      <c r="BP26" s="8">
        <v>0</v>
      </c>
      <c r="BQ26" s="8">
        <v>0</v>
      </c>
      <c r="BR26" s="8">
        <v>0</v>
      </c>
      <c r="BS26" s="8">
        <v>0</v>
      </c>
      <c r="BT26" s="4">
        <f t="shared" si="1"/>
        <v>0</v>
      </c>
      <c r="BU26" s="11"/>
      <c r="BV26" s="11"/>
    </row>
    <row r="27" spans="1:74" ht="12.75">
      <c r="A27" s="12" t="s">
        <v>29</v>
      </c>
      <c r="B27" s="26" t="s">
        <v>274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0</v>
      </c>
      <c r="AT27" s="8">
        <v>0</v>
      </c>
      <c r="AU27" s="8">
        <v>0</v>
      </c>
      <c r="AV27" s="8">
        <v>0</v>
      </c>
      <c r="AW27" s="8">
        <v>0</v>
      </c>
      <c r="AX27" s="8">
        <v>0</v>
      </c>
      <c r="AY27" s="8">
        <v>0</v>
      </c>
      <c r="AZ27" s="8">
        <v>0</v>
      </c>
      <c r="BA27" s="8">
        <v>0</v>
      </c>
      <c r="BB27" s="8">
        <v>0</v>
      </c>
      <c r="BC27" s="8">
        <v>0</v>
      </c>
      <c r="BD27" s="8">
        <v>0</v>
      </c>
      <c r="BE27" s="8">
        <v>0</v>
      </c>
      <c r="BF27" s="8">
        <v>0</v>
      </c>
      <c r="BG27" s="8">
        <v>0</v>
      </c>
      <c r="BH27" s="8">
        <v>0</v>
      </c>
      <c r="BI27" s="8">
        <v>0</v>
      </c>
      <c r="BJ27" s="8">
        <v>0</v>
      </c>
      <c r="BK27" s="8">
        <v>0</v>
      </c>
      <c r="BL27" s="4">
        <f t="shared" si="0"/>
        <v>0</v>
      </c>
      <c r="BM27" s="8">
        <v>0</v>
      </c>
      <c r="BN27" s="8">
        <v>0</v>
      </c>
      <c r="BO27" s="8">
        <v>0</v>
      </c>
      <c r="BP27" s="8">
        <v>0</v>
      </c>
      <c r="BQ27" s="8">
        <v>0</v>
      </c>
      <c r="BR27" s="8">
        <v>0</v>
      </c>
      <c r="BS27" s="8">
        <v>0</v>
      </c>
      <c r="BT27" s="4">
        <f t="shared" si="1"/>
        <v>0</v>
      </c>
      <c r="BU27" s="11"/>
      <c r="BV27" s="11"/>
    </row>
    <row r="28" spans="1:74" ht="12.75">
      <c r="A28" s="12" t="s">
        <v>30</v>
      </c>
      <c r="B28" s="26" t="s">
        <v>275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0</v>
      </c>
      <c r="AW28" s="8">
        <v>0</v>
      </c>
      <c r="AX28" s="8">
        <v>0</v>
      </c>
      <c r="AY28" s="8">
        <v>0</v>
      </c>
      <c r="AZ28" s="8">
        <v>0</v>
      </c>
      <c r="BA28" s="8">
        <v>0</v>
      </c>
      <c r="BB28" s="8">
        <v>0</v>
      </c>
      <c r="BC28" s="8">
        <v>0</v>
      </c>
      <c r="BD28" s="8">
        <v>0</v>
      </c>
      <c r="BE28" s="8">
        <v>0</v>
      </c>
      <c r="BF28" s="8">
        <v>0</v>
      </c>
      <c r="BG28" s="8">
        <v>0</v>
      </c>
      <c r="BH28" s="8">
        <v>0</v>
      </c>
      <c r="BI28" s="8">
        <v>0</v>
      </c>
      <c r="BJ28" s="8">
        <v>0</v>
      </c>
      <c r="BK28" s="8">
        <v>0</v>
      </c>
      <c r="BL28" s="4">
        <f t="shared" si="0"/>
        <v>0</v>
      </c>
      <c r="BM28" s="8">
        <v>0</v>
      </c>
      <c r="BN28" s="8">
        <v>0</v>
      </c>
      <c r="BO28" s="8">
        <v>0</v>
      </c>
      <c r="BP28" s="8">
        <v>0</v>
      </c>
      <c r="BQ28" s="8">
        <v>0</v>
      </c>
      <c r="BR28" s="8">
        <v>0</v>
      </c>
      <c r="BS28" s="8">
        <v>0</v>
      </c>
      <c r="BT28" s="4">
        <f t="shared" si="1"/>
        <v>0</v>
      </c>
      <c r="BU28" s="11"/>
      <c r="BV28" s="11"/>
    </row>
    <row r="29" spans="1:74" ht="12.75">
      <c r="A29" s="12" t="s">
        <v>31</v>
      </c>
      <c r="B29" s="26" t="s">
        <v>276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0</v>
      </c>
      <c r="AN29" s="8">
        <v>0</v>
      </c>
      <c r="AO29" s="8">
        <v>0</v>
      </c>
      <c r="AP29" s="8">
        <v>0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0</v>
      </c>
      <c r="AX29" s="8">
        <v>0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0</v>
      </c>
      <c r="BF29" s="8">
        <v>0</v>
      </c>
      <c r="BG29" s="8">
        <v>0</v>
      </c>
      <c r="BH29" s="8">
        <v>0</v>
      </c>
      <c r="BI29" s="8">
        <v>0</v>
      </c>
      <c r="BJ29" s="8">
        <v>0</v>
      </c>
      <c r="BK29" s="8">
        <v>0</v>
      </c>
      <c r="BL29" s="4">
        <f t="shared" si="0"/>
        <v>0</v>
      </c>
      <c r="BM29" s="8">
        <v>0</v>
      </c>
      <c r="BN29" s="8">
        <v>0</v>
      </c>
      <c r="BO29" s="8">
        <v>0</v>
      </c>
      <c r="BP29" s="8">
        <v>0</v>
      </c>
      <c r="BQ29" s="8">
        <v>0</v>
      </c>
      <c r="BR29" s="8">
        <v>0</v>
      </c>
      <c r="BS29" s="8">
        <v>0</v>
      </c>
      <c r="BT29" s="4">
        <f t="shared" si="1"/>
        <v>0</v>
      </c>
      <c r="BU29" s="11"/>
      <c r="BV29" s="11"/>
    </row>
    <row r="30" spans="1:74" ht="12.75">
      <c r="A30" s="12" t="s">
        <v>32</v>
      </c>
      <c r="B30" s="26" t="s">
        <v>277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4">
        <f t="shared" si="0"/>
        <v>0</v>
      </c>
      <c r="BM30" s="8">
        <v>0</v>
      </c>
      <c r="BN30" s="8">
        <v>0</v>
      </c>
      <c r="BO30" s="8">
        <v>0</v>
      </c>
      <c r="BP30" s="8">
        <v>0</v>
      </c>
      <c r="BQ30" s="8">
        <v>0</v>
      </c>
      <c r="BR30" s="8">
        <v>0</v>
      </c>
      <c r="BS30" s="8">
        <v>0</v>
      </c>
      <c r="BT30" s="4">
        <f t="shared" si="1"/>
        <v>0</v>
      </c>
      <c r="BU30" s="11"/>
      <c r="BV30" s="11"/>
    </row>
    <row r="31" spans="1:74" ht="12.75">
      <c r="A31" s="12" t="s">
        <v>33</v>
      </c>
      <c r="B31" s="26" t="s">
        <v>278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0</v>
      </c>
      <c r="AY31" s="8">
        <v>0</v>
      </c>
      <c r="AZ31" s="8">
        <v>0</v>
      </c>
      <c r="BA31" s="8">
        <v>0</v>
      </c>
      <c r="BB31" s="8">
        <v>0</v>
      </c>
      <c r="BC31" s="8">
        <v>0</v>
      </c>
      <c r="BD31" s="8">
        <v>0</v>
      </c>
      <c r="BE31" s="8">
        <v>0</v>
      </c>
      <c r="BF31" s="8">
        <v>0</v>
      </c>
      <c r="BG31" s="8">
        <v>0</v>
      </c>
      <c r="BH31" s="8">
        <v>0</v>
      </c>
      <c r="BI31" s="8">
        <v>0</v>
      </c>
      <c r="BJ31" s="8">
        <v>0</v>
      </c>
      <c r="BK31" s="8">
        <v>0</v>
      </c>
      <c r="BL31" s="4">
        <f t="shared" si="0"/>
        <v>0</v>
      </c>
      <c r="BM31" s="8">
        <v>0</v>
      </c>
      <c r="BN31" s="8">
        <v>0</v>
      </c>
      <c r="BO31" s="8">
        <v>0</v>
      </c>
      <c r="BP31" s="8">
        <v>0</v>
      </c>
      <c r="BQ31" s="8">
        <v>0</v>
      </c>
      <c r="BR31" s="8">
        <v>0</v>
      </c>
      <c r="BS31" s="8">
        <v>0</v>
      </c>
      <c r="BT31" s="4">
        <f t="shared" si="1"/>
        <v>0</v>
      </c>
      <c r="BU31" s="11"/>
      <c r="BV31" s="11"/>
    </row>
    <row r="32" spans="1:74" ht="12.75">
      <c r="A32" s="12" t="s">
        <v>35</v>
      </c>
      <c r="B32" s="26" t="s">
        <v>279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4">
        <f t="shared" si="0"/>
        <v>0</v>
      </c>
      <c r="BM32" s="8">
        <v>0</v>
      </c>
      <c r="BN32" s="8">
        <v>0</v>
      </c>
      <c r="BO32" s="8">
        <v>0</v>
      </c>
      <c r="BP32" s="8">
        <v>0</v>
      </c>
      <c r="BQ32" s="8">
        <v>0</v>
      </c>
      <c r="BR32" s="8">
        <v>0</v>
      </c>
      <c r="BS32" s="8">
        <v>0</v>
      </c>
      <c r="BT32" s="4">
        <f t="shared" si="1"/>
        <v>0</v>
      </c>
      <c r="BU32" s="11"/>
      <c r="BV32" s="11"/>
    </row>
    <row r="33" spans="1:74" ht="12.75">
      <c r="A33" s="12" t="s">
        <v>36</v>
      </c>
      <c r="B33" s="26" t="s">
        <v>280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0</v>
      </c>
      <c r="BH33" s="8">
        <v>0</v>
      </c>
      <c r="BI33" s="8">
        <v>0</v>
      </c>
      <c r="BJ33" s="8">
        <v>0</v>
      </c>
      <c r="BK33" s="8">
        <v>0</v>
      </c>
      <c r="BL33" s="4">
        <f t="shared" si="0"/>
        <v>0</v>
      </c>
      <c r="BM33" s="8">
        <v>0</v>
      </c>
      <c r="BN33" s="8">
        <v>0</v>
      </c>
      <c r="BO33" s="8">
        <v>0</v>
      </c>
      <c r="BP33" s="8">
        <v>0</v>
      </c>
      <c r="BQ33" s="8">
        <v>0</v>
      </c>
      <c r="BR33" s="8">
        <v>0</v>
      </c>
      <c r="BS33" s="8">
        <v>0</v>
      </c>
      <c r="BT33" s="4">
        <f t="shared" si="1"/>
        <v>0</v>
      </c>
      <c r="BU33" s="11"/>
      <c r="BV33" s="11"/>
    </row>
    <row r="34" spans="1:74" ht="12.75">
      <c r="A34" s="12" t="s">
        <v>37</v>
      </c>
      <c r="B34" s="26" t="s">
        <v>281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>
        <v>0</v>
      </c>
      <c r="AW34" s="8">
        <v>0</v>
      </c>
      <c r="AX34" s="8">
        <v>0</v>
      </c>
      <c r="AY34" s="8">
        <v>0</v>
      </c>
      <c r="AZ34" s="8"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8">
        <v>0</v>
      </c>
      <c r="BJ34" s="8">
        <v>0</v>
      </c>
      <c r="BK34" s="8">
        <v>0</v>
      </c>
      <c r="BL34" s="4">
        <f t="shared" si="0"/>
        <v>0</v>
      </c>
      <c r="BM34" s="8">
        <v>0</v>
      </c>
      <c r="BN34" s="8">
        <v>0</v>
      </c>
      <c r="BO34" s="8">
        <v>0</v>
      </c>
      <c r="BP34" s="8">
        <v>0</v>
      </c>
      <c r="BQ34" s="8">
        <v>0</v>
      </c>
      <c r="BR34" s="8">
        <v>0</v>
      </c>
      <c r="BS34" s="8">
        <v>0</v>
      </c>
      <c r="BT34" s="4">
        <f t="shared" si="1"/>
        <v>0</v>
      </c>
      <c r="BU34" s="11"/>
      <c r="BV34" s="11"/>
    </row>
    <row r="35" spans="1:74" ht="12.75">
      <c r="A35" s="12" t="s">
        <v>38</v>
      </c>
      <c r="B35" s="26" t="s">
        <v>282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  <c r="BL35" s="4">
        <f t="shared" si="0"/>
        <v>0</v>
      </c>
      <c r="BM35" s="8">
        <v>0</v>
      </c>
      <c r="BN35" s="8">
        <v>0</v>
      </c>
      <c r="BO35" s="8">
        <v>0</v>
      </c>
      <c r="BP35" s="8">
        <v>0</v>
      </c>
      <c r="BQ35" s="8">
        <v>0</v>
      </c>
      <c r="BR35" s="8">
        <v>0</v>
      </c>
      <c r="BS35" s="8">
        <v>0</v>
      </c>
      <c r="BT35" s="4">
        <f t="shared" si="1"/>
        <v>0</v>
      </c>
      <c r="BU35" s="11"/>
      <c r="BV35" s="11"/>
    </row>
    <row r="36" spans="1:74" ht="12.75">
      <c r="A36" s="12" t="s">
        <v>39</v>
      </c>
      <c r="B36" s="26" t="s">
        <v>283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4">
        <f t="shared" si="0"/>
        <v>0</v>
      </c>
      <c r="BM36" s="8">
        <v>0</v>
      </c>
      <c r="BN36" s="8">
        <v>0</v>
      </c>
      <c r="BO36" s="8">
        <v>0</v>
      </c>
      <c r="BP36" s="8">
        <v>0</v>
      </c>
      <c r="BQ36" s="8">
        <v>0</v>
      </c>
      <c r="BR36" s="8">
        <v>0</v>
      </c>
      <c r="BS36" s="8">
        <v>0</v>
      </c>
      <c r="BT36" s="4">
        <f t="shared" si="1"/>
        <v>0</v>
      </c>
      <c r="BU36" s="11"/>
      <c r="BV36" s="11"/>
    </row>
    <row r="37" spans="1:74" ht="12.75">
      <c r="A37" s="12" t="s">
        <v>40</v>
      </c>
      <c r="B37" s="26" t="s">
        <v>284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  <c r="AY37" s="8">
        <v>0</v>
      </c>
      <c r="AZ37" s="8"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8">
        <v>0</v>
      </c>
      <c r="BJ37" s="8">
        <v>0</v>
      </c>
      <c r="BK37" s="8">
        <v>0</v>
      </c>
      <c r="BL37" s="4">
        <f t="shared" si="0"/>
        <v>0</v>
      </c>
      <c r="BM37" s="8">
        <v>0</v>
      </c>
      <c r="BN37" s="8">
        <v>0</v>
      </c>
      <c r="BO37" s="8">
        <v>0</v>
      </c>
      <c r="BP37" s="8">
        <v>0</v>
      </c>
      <c r="BQ37" s="8">
        <v>0</v>
      </c>
      <c r="BR37" s="8">
        <v>0</v>
      </c>
      <c r="BS37" s="8">
        <v>0</v>
      </c>
      <c r="BT37" s="4">
        <f t="shared" si="1"/>
        <v>0</v>
      </c>
      <c r="BU37" s="11"/>
      <c r="BV37" s="11"/>
    </row>
    <row r="38" spans="1:74" ht="12.75">
      <c r="A38" s="12" t="s">
        <v>41</v>
      </c>
      <c r="B38" s="26" t="s">
        <v>285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4">
        <f t="shared" si="0"/>
        <v>0</v>
      </c>
      <c r="BM38" s="8">
        <v>0</v>
      </c>
      <c r="BN38" s="8">
        <v>0</v>
      </c>
      <c r="BO38" s="8">
        <v>0</v>
      </c>
      <c r="BP38" s="8">
        <v>0</v>
      </c>
      <c r="BQ38" s="8">
        <v>0</v>
      </c>
      <c r="BR38" s="8">
        <v>0</v>
      </c>
      <c r="BS38" s="8">
        <v>0</v>
      </c>
      <c r="BT38" s="4">
        <f t="shared" si="1"/>
        <v>0</v>
      </c>
      <c r="BU38" s="11"/>
      <c r="BV38" s="11"/>
    </row>
    <row r="39" spans="1:74" ht="12.75">
      <c r="A39" s="12" t="s">
        <v>42</v>
      </c>
      <c r="B39" s="26" t="s">
        <v>286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0</v>
      </c>
      <c r="AX39" s="8">
        <v>0</v>
      </c>
      <c r="AY39" s="8">
        <v>0</v>
      </c>
      <c r="AZ39" s="8"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8">
        <v>0</v>
      </c>
      <c r="BJ39" s="8">
        <v>0</v>
      </c>
      <c r="BK39" s="8">
        <v>0</v>
      </c>
      <c r="BL39" s="4">
        <f t="shared" si="0"/>
        <v>0</v>
      </c>
      <c r="BM39" s="8">
        <v>0</v>
      </c>
      <c r="BN39" s="8">
        <v>0</v>
      </c>
      <c r="BO39" s="8">
        <v>0</v>
      </c>
      <c r="BP39" s="8">
        <v>0</v>
      </c>
      <c r="BQ39" s="8">
        <v>0</v>
      </c>
      <c r="BR39" s="8">
        <v>0</v>
      </c>
      <c r="BS39" s="8">
        <v>0</v>
      </c>
      <c r="BT39" s="4">
        <f t="shared" si="1"/>
        <v>0</v>
      </c>
      <c r="BU39" s="11"/>
      <c r="BV39" s="11"/>
    </row>
    <row r="40" spans="1:74" ht="12.75">
      <c r="A40" s="12" t="s">
        <v>43</v>
      </c>
      <c r="B40" s="26" t="s">
        <v>287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8">
        <v>0</v>
      </c>
      <c r="BJ40" s="8">
        <v>0</v>
      </c>
      <c r="BK40" s="8">
        <v>0</v>
      </c>
      <c r="BL40" s="4">
        <f t="shared" si="0"/>
        <v>0</v>
      </c>
      <c r="BM40" s="8">
        <v>0</v>
      </c>
      <c r="BN40" s="8">
        <v>0</v>
      </c>
      <c r="BO40" s="8">
        <v>0</v>
      </c>
      <c r="BP40" s="8">
        <v>0</v>
      </c>
      <c r="BQ40" s="8">
        <v>0</v>
      </c>
      <c r="BR40" s="8">
        <v>0</v>
      </c>
      <c r="BS40" s="8">
        <v>0</v>
      </c>
      <c r="BT40" s="4">
        <f t="shared" si="1"/>
        <v>0</v>
      </c>
      <c r="BU40" s="11"/>
      <c r="BV40" s="11"/>
    </row>
    <row r="41" spans="1:74" ht="12.75">
      <c r="A41" s="12" t="s">
        <v>45</v>
      </c>
      <c r="B41" s="26" t="s">
        <v>288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0.9</v>
      </c>
      <c r="K41" s="8">
        <v>4.2</v>
      </c>
      <c r="L41" s="8">
        <v>0</v>
      </c>
      <c r="M41" s="8">
        <v>0.9</v>
      </c>
      <c r="N41" s="8">
        <v>0.1</v>
      </c>
      <c r="O41" s="8">
        <v>0</v>
      </c>
      <c r="P41" s="8">
        <v>0.2</v>
      </c>
      <c r="Q41" s="8">
        <v>0.3</v>
      </c>
      <c r="R41" s="8">
        <v>2.9</v>
      </c>
      <c r="S41" s="8">
        <v>10.2</v>
      </c>
      <c r="T41" s="8">
        <v>5.7</v>
      </c>
      <c r="U41" s="8">
        <v>0.8</v>
      </c>
      <c r="V41" s="8">
        <v>7.8</v>
      </c>
      <c r="W41" s="8">
        <v>15</v>
      </c>
      <c r="X41" s="8">
        <v>4.5</v>
      </c>
      <c r="Y41" s="8">
        <v>4.9</v>
      </c>
      <c r="Z41" s="8">
        <v>0.1</v>
      </c>
      <c r="AA41" s="8">
        <v>3.3</v>
      </c>
      <c r="AB41" s="8">
        <v>0.9</v>
      </c>
      <c r="AC41" s="8">
        <v>1</v>
      </c>
      <c r="AD41" s="8">
        <v>6.6</v>
      </c>
      <c r="AE41" s="8">
        <v>2</v>
      </c>
      <c r="AF41" s="8">
        <v>1.1</v>
      </c>
      <c r="AG41" s="8">
        <v>0.1</v>
      </c>
      <c r="AH41" s="8">
        <v>9</v>
      </c>
      <c r="AI41" s="8">
        <v>2.1</v>
      </c>
      <c r="AJ41" s="8">
        <v>16.9</v>
      </c>
      <c r="AK41" s="8">
        <v>4.8</v>
      </c>
      <c r="AL41" s="8">
        <v>5.6</v>
      </c>
      <c r="AM41" s="8">
        <v>4.1</v>
      </c>
      <c r="AN41" s="8">
        <v>18</v>
      </c>
      <c r="AO41" s="8">
        <v>5</v>
      </c>
      <c r="AP41" s="8">
        <v>0</v>
      </c>
      <c r="AQ41" s="8">
        <v>0</v>
      </c>
      <c r="AR41" s="8">
        <v>38</v>
      </c>
      <c r="AS41" s="8">
        <v>16.4</v>
      </c>
      <c r="AT41" s="8">
        <v>19.9</v>
      </c>
      <c r="AU41" s="8">
        <v>8.1</v>
      </c>
      <c r="AV41" s="8">
        <v>7.7</v>
      </c>
      <c r="AW41" s="8">
        <v>5.4</v>
      </c>
      <c r="AX41" s="8">
        <v>1.6</v>
      </c>
      <c r="AY41" s="8">
        <v>4</v>
      </c>
      <c r="AZ41" s="8">
        <v>0</v>
      </c>
      <c r="BA41" s="8">
        <v>17.8</v>
      </c>
      <c r="BB41" s="8">
        <v>49.2</v>
      </c>
      <c r="BC41" s="8">
        <v>6.6</v>
      </c>
      <c r="BD41" s="8">
        <v>1.5</v>
      </c>
      <c r="BE41" s="8">
        <v>0.5</v>
      </c>
      <c r="BF41" s="8">
        <v>3</v>
      </c>
      <c r="BG41" s="8">
        <v>13.5</v>
      </c>
      <c r="BH41" s="8">
        <v>0</v>
      </c>
      <c r="BI41" s="8">
        <v>0</v>
      </c>
      <c r="BJ41" s="8">
        <v>0</v>
      </c>
      <c r="BK41" s="8">
        <v>0</v>
      </c>
      <c r="BL41" s="4">
        <f t="shared" si="0"/>
        <v>332.19999999999993</v>
      </c>
      <c r="BM41" s="8">
        <v>1348.3</v>
      </c>
      <c r="BN41" s="8">
        <v>0</v>
      </c>
      <c r="BO41" s="8">
        <v>0</v>
      </c>
      <c r="BP41" s="8">
        <v>0</v>
      </c>
      <c r="BQ41" s="8">
        <v>0</v>
      </c>
      <c r="BR41" s="8">
        <v>0</v>
      </c>
      <c r="BS41" s="8">
        <v>0</v>
      </c>
      <c r="BT41" s="4">
        <f t="shared" si="1"/>
        <v>1680.5</v>
      </c>
      <c r="BU41" s="11"/>
      <c r="BV41" s="11"/>
    </row>
    <row r="42" spans="1:74" ht="12.75">
      <c r="A42" s="12" t="s">
        <v>46</v>
      </c>
      <c r="B42" s="26" t="s">
        <v>289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8">
        <v>0</v>
      </c>
      <c r="BJ42" s="8">
        <v>0</v>
      </c>
      <c r="BK42" s="8">
        <v>0</v>
      </c>
      <c r="BL42" s="4">
        <f t="shared" si="0"/>
        <v>0</v>
      </c>
      <c r="BM42" s="8">
        <v>0</v>
      </c>
      <c r="BN42" s="8">
        <v>0</v>
      </c>
      <c r="BO42" s="8">
        <v>0</v>
      </c>
      <c r="BP42" s="8">
        <v>0</v>
      </c>
      <c r="BQ42" s="8">
        <v>0</v>
      </c>
      <c r="BR42" s="8">
        <v>0</v>
      </c>
      <c r="BS42" s="8">
        <v>0</v>
      </c>
      <c r="BT42" s="4">
        <f t="shared" si="1"/>
        <v>0</v>
      </c>
      <c r="BU42" s="11"/>
      <c r="BV42" s="11"/>
    </row>
    <row r="43" spans="1:74" ht="12.75">
      <c r="A43" s="12" t="s">
        <v>48</v>
      </c>
      <c r="B43" s="26" t="s">
        <v>290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0</v>
      </c>
      <c r="BH43" s="8">
        <v>0</v>
      </c>
      <c r="BI43" s="8">
        <v>0</v>
      </c>
      <c r="BJ43" s="8">
        <v>0</v>
      </c>
      <c r="BK43" s="8">
        <v>0</v>
      </c>
      <c r="BL43" s="4">
        <f t="shared" si="0"/>
        <v>0</v>
      </c>
      <c r="BM43" s="8">
        <v>0</v>
      </c>
      <c r="BN43" s="8">
        <v>0</v>
      </c>
      <c r="BO43" s="8">
        <v>0</v>
      </c>
      <c r="BP43" s="8">
        <v>0</v>
      </c>
      <c r="BQ43" s="8">
        <v>0</v>
      </c>
      <c r="BR43" s="8">
        <v>0</v>
      </c>
      <c r="BS43" s="8">
        <v>0</v>
      </c>
      <c r="BT43" s="4">
        <f t="shared" si="1"/>
        <v>0</v>
      </c>
      <c r="BU43" s="11"/>
      <c r="BV43" s="11"/>
    </row>
    <row r="44" spans="1:74" ht="12.75">
      <c r="A44" s="12" t="s">
        <v>50</v>
      </c>
      <c r="B44" s="26" t="s">
        <v>291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8">
        <v>0</v>
      </c>
      <c r="AW44" s="8">
        <v>0</v>
      </c>
      <c r="AX44" s="8">
        <v>0</v>
      </c>
      <c r="AY44" s="8">
        <v>0</v>
      </c>
      <c r="AZ44" s="8"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8">
        <v>0</v>
      </c>
      <c r="BJ44" s="8">
        <v>0</v>
      </c>
      <c r="BK44" s="8">
        <v>0</v>
      </c>
      <c r="BL44" s="4">
        <f t="shared" si="0"/>
        <v>0</v>
      </c>
      <c r="BM44" s="8">
        <v>0</v>
      </c>
      <c r="BN44" s="8">
        <v>0</v>
      </c>
      <c r="BO44" s="8">
        <v>0</v>
      </c>
      <c r="BP44" s="8">
        <v>0</v>
      </c>
      <c r="BQ44" s="8">
        <v>0</v>
      </c>
      <c r="BR44" s="8">
        <v>0</v>
      </c>
      <c r="BS44" s="8">
        <v>0</v>
      </c>
      <c r="BT44" s="4">
        <f t="shared" si="1"/>
        <v>0</v>
      </c>
      <c r="BU44" s="11"/>
      <c r="BV44" s="11"/>
    </row>
    <row r="45" spans="1:74" ht="12.75">
      <c r="A45" s="12" t="s">
        <v>51</v>
      </c>
      <c r="B45" s="26" t="s">
        <v>292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1.3</v>
      </c>
      <c r="L45" s="8">
        <v>0</v>
      </c>
      <c r="M45" s="8">
        <v>0.5</v>
      </c>
      <c r="N45" s="8">
        <v>0.2</v>
      </c>
      <c r="O45" s="8">
        <v>0.1</v>
      </c>
      <c r="P45" s="8">
        <v>0.1</v>
      </c>
      <c r="Q45" s="8">
        <v>0.2</v>
      </c>
      <c r="R45" s="8">
        <v>8.6</v>
      </c>
      <c r="S45" s="8">
        <v>0.1</v>
      </c>
      <c r="T45" s="8">
        <v>1.3</v>
      </c>
      <c r="U45" s="8">
        <v>0.3</v>
      </c>
      <c r="V45" s="8">
        <v>0.7</v>
      </c>
      <c r="W45" s="8">
        <v>0.5</v>
      </c>
      <c r="X45" s="8">
        <v>0.6</v>
      </c>
      <c r="Y45" s="8">
        <v>0.6</v>
      </c>
      <c r="Z45" s="8">
        <v>0</v>
      </c>
      <c r="AA45" s="8">
        <v>0.5</v>
      </c>
      <c r="AB45" s="8">
        <v>0.8</v>
      </c>
      <c r="AC45" s="8">
        <v>0.1</v>
      </c>
      <c r="AD45" s="8">
        <v>0.3</v>
      </c>
      <c r="AE45" s="8">
        <v>0</v>
      </c>
      <c r="AF45" s="8">
        <v>0.4</v>
      </c>
      <c r="AG45" s="8">
        <v>0</v>
      </c>
      <c r="AH45" s="8">
        <v>2.4</v>
      </c>
      <c r="AI45" s="8">
        <v>0.3</v>
      </c>
      <c r="AJ45" s="8">
        <v>3.2</v>
      </c>
      <c r="AK45" s="8">
        <v>3.1</v>
      </c>
      <c r="AL45" s="8">
        <v>20.6</v>
      </c>
      <c r="AM45" s="8">
        <v>11.8</v>
      </c>
      <c r="AN45" s="8">
        <v>1.3</v>
      </c>
      <c r="AO45" s="8">
        <v>1.6</v>
      </c>
      <c r="AP45" s="8">
        <v>0</v>
      </c>
      <c r="AQ45" s="8">
        <v>0.3</v>
      </c>
      <c r="AR45" s="8">
        <v>3.9</v>
      </c>
      <c r="AS45" s="8">
        <v>12.5</v>
      </c>
      <c r="AT45" s="8">
        <v>5</v>
      </c>
      <c r="AU45" s="8">
        <v>1.4</v>
      </c>
      <c r="AV45" s="8">
        <v>1.3</v>
      </c>
      <c r="AW45" s="8">
        <v>4.7</v>
      </c>
      <c r="AX45" s="8">
        <v>0.3</v>
      </c>
      <c r="AY45" s="8">
        <v>2.9</v>
      </c>
      <c r="AZ45" s="8">
        <v>0.2</v>
      </c>
      <c r="BA45" s="8">
        <v>18.7</v>
      </c>
      <c r="BB45" s="8">
        <v>8.9</v>
      </c>
      <c r="BC45" s="8">
        <v>0</v>
      </c>
      <c r="BD45" s="8">
        <v>2</v>
      </c>
      <c r="BE45" s="8">
        <v>0.3</v>
      </c>
      <c r="BF45" s="8">
        <v>4.5</v>
      </c>
      <c r="BG45" s="8">
        <v>1.3</v>
      </c>
      <c r="BH45" s="8">
        <v>0.6</v>
      </c>
      <c r="BI45" s="8">
        <v>0</v>
      </c>
      <c r="BJ45" s="8">
        <v>0</v>
      </c>
      <c r="BK45" s="8">
        <v>0</v>
      </c>
      <c r="BL45" s="4">
        <f t="shared" si="0"/>
        <v>130.3</v>
      </c>
      <c r="BM45" s="8">
        <v>11.5</v>
      </c>
      <c r="BN45" s="8">
        <v>0</v>
      </c>
      <c r="BO45" s="8">
        <v>0</v>
      </c>
      <c r="BP45" s="8">
        <v>0</v>
      </c>
      <c r="BQ45" s="8">
        <v>0</v>
      </c>
      <c r="BR45" s="8">
        <v>0</v>
      </c>
      <c r="BS45" s="8">
        <v>0</v>
      </c>
      <c r="BT45" s="4">
        <f t="shared" si="1"/>
        <v>141.8</v>
      </c>
      <c r="BU45" s="11"/>
      <c r="BV45" s="11"/>
    </row>
    <row r="46" spans="1:74" ht="12.75">
      <c r="A46" s="12" t="s">
        <v>53</v>
      </c>
      <c r="B46" s="26" t="s">
        <v>293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8">
        <v>0</v>
      </c>
      <c r="BJ46" s="8">
        <v>0</v>
      </c>
      <c r="BK46" s="8">
        <v>0</v>
      </c>
      <c r="BL46" s="4">
        <f t="shared" si="0"/>
        <v>0</v>
      </c>
      <c r="BM46" s="8">
        <v>0</v>
      </c>
      <c r="BN46" s="8">
        <v>0</v>
      </c>
      <c r="BO46" s="8">
        <v>0</v>
      </c>
      <c r="BP46" s="8">
        <v>0</v>
      </c>
      <c r="BQ46" s="8">
        <v>0</v>
      </c>
      <c r="BR46" s="8">
        <v>0</v>
      </c>
      <c r="BS46" s="8">
        <v>0</v>
      </c>
      <c r="BT46" s="4">
        <f t="shared" si="1"/>
        <v>0</v>
      </c>
      <c r="BU46" s="11"/>
      <c r="BV46" s="11"/>
    </row>
    <row r="47" spans="1:74" ht="12.75">
      <c r="A47" s="12" t="s">
        <v>54</v>
      </c>
      <c r="B47" s="26" t="s">
        <v>294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0</v>
      </c>
      <c r="AZ47" s="8">
        <v>0</v>
      </c>
      <c r="BA47" s="8">
        <v>0</v>
      </c>
      <c r="BB47" s="8">
        <v>0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8">
        <v>0</v>
      </c>
      <c r="BI47" s="8">
        <v>0</v>
      </c>
      <c r="BJ47" s="8">
        <v>0</v>
      </c>
      <c r="BK47" s="8">
        <v>0</v>
      </c>
      <c r="BL47" s="4">
        <f t="shared" si="0"/>
        <v>0</v>
      </c>
      <c r="BM47" s="8">
        <v>0</v>
      </c>
      <c r="BN47" s="8">
        <v>0</v>
      </c>
      <c r="BO47" s="8">
        <v>0</v>
      </c>
      <c r="BP47" s="8">
        <v>0</v>
      </c>
      <c r="BQ47" s="8">
        <v>0</v>
      </c>
      <c r="BR47" s="8">
        <v>0</v>
      </c>
      <c r="BS47" s="8">
        <v>0</v>
      </c>
      <c r="BT47" s="4">
        <f t="shared" si="1"/>
        <v>0</v>
      </c>
      <c r="BU47" s="11"/>
      <c r="BV47" s="11"/>
    </row>
    <row r="48" spans="1:74" ht="12.75">
      <c r="A48" s="12" t="s">
        <v>55</v>
      </c>
      <c r="B48" s="26" t="s">
        <v>295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0.5</v>
      </c>
      <c r="L48" s="8">
        <v>0</v>
      </c>
      <c r="M48" s="8">
        <v>0</v>
      </c>
      <c r="N48" s="8">
        <v>0.1</v>
      </c>
      <c r="O48" s="8">
        <v>0</v>
      </c>
      <c r="P48" s="8">
        <v>0.1</v>
      </c>
      <c r="Q48" s="8">
        <v>0</v>
      </c>
      <c r="R48" s="8">
        <v>0</v>
      </c>
      <c r="S48" s="8">
        <v>0.1</v>
      </c>
      <c r="T48" s="8">
        <v>0.1</v>
      </c>
      <c r="U48" s="8">
        <v>0</v>
      </c>
      <c r="V48" s="8">
        <v>0</v>
      </c>
      <c r="W48" s="8">
        <v>0.1</v>
      </c>
      <c r="X48" s="8">
        <v>0</v>
      </c>
      <c r="Y48" s="8">
        <v>0.2</v>
      </c>
      <c r="Z48" s="8">
        <v>0</v>
      </c>
      <c r="AA48" s="8">
        <v>0.1</v>
      </c>
      <c r="AB48" s="8">
        <v>0</v>
      </c>
      <c r="AC48" s="8">
        <v>0</v>
      </c>
      <c r="AD48" s="8">
        <v>0.2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0.3</v>
      </c>
      <c r="AK48" s="8">
        <v>0.9</v>
      </c>
      <c r="AL48" s="8">
        <v>1.1</v>
      </c>
      <c r="AM48" s="8">
        <v>1</v>
      </c>
      <c r="AN48" s="8">
        <v>0.2</v>
      </c>
      <c r="AO48" s="8">
        <v>0</v>
      </c>
      <c r="AP48" s="8">
        <v>0</v>
      </c>
      <c r="AQ48" s="8">
        <v>0</v>
      </c>
      <c r="AR48" s="8">
        <v>0.2</v>
      </c>
      <c r="AS48" s="8">
        <v>0</v>
      </c>
      <c r="AT48" s="8">
        <v>31.8</v>
      </c>
      <c r="AU48" s="8">
        <v>3.1</v>
      </c>
      <c r="AV48" s="8">
        <v>8.3</v>
      </c>
      <c r="AW48" s="8">
        <v>0.9</v>
      </c>
      <c r="AX48" s="8">
        <v>0.5</v>
      </c>
      <c r="AY48" s="8">
        <v>0.1</v>
      </c>
      <c r="AZ48" s="8">
        <v>0</v>
      </c>
      <c r="BA48" s="8">
        <v>8.2</v>
      </c>
      <c r="BB48" s="8">
        <v>0</v>
      </c>
      <c r="BC48" s="8">
        <v>0.2</v>
      </c>
      <c r="BD48" s="8">
        <v>0.3</v>
      </c>
      <c r="BE48" s="8">
        <v>0</v>
      </c>
      <c r="BF48" s="8">
        <v>0</v>
      </c>
      <c r="BG48" s="8">
        <v>0.4</v>
      </c>
      <c r="BH48" s="8">
        <v>0</v>
      </c>
      <c r="BI48" s="8">
        <v>0</v>
      </c>
      <c r="BJ48" s="8">
        <v>0</v>
      </c>
      <c r="BK48" s="8">
        <v>0</v>
      </c>
      <c r="BL48" s="4">
        <f t="shared" si="0"/>
        <v>59.00000000000001</v>
      </c>
      <c r="BM48" s="8">
        <v>14.5</v>
      </c>
      <c r="BN48" s="8">
        <v>0</v>
      </c>
      <c r="BO48" s="8">
        <v>0</v>
      </c>
      <c r="BP48" s="8">
        <v>0</v>
      </c>
      <c r="BQ48" s="8">
        <v>0</v>
      </c>
      <c r="BR48" s="8">
        <v>0</v>
      </c>
      <c r="BS48" s="8">
        <v>0</v>
      </c>
      <c r="BT48" s="4">
        <f t="shared" si="1"/>
        <v>73.5</v>
      </c>
      <c r="BU48" s="11"/>
      <c r="BV48" s="11"/>
    </row>
    <row r="49" spans="1:74" ht="12.75">
      <c r="A49" s="12" t="s">
        <v>56</v>
      </c>
      <c r="B49" s="26" t="s">
        <v>296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8">
        <v>0</v>
      </c>
      <c r="BJ49" s="8">
        <v>0</v>
      </c>
      <c r="BK49" s="8">
        <v>0</v>
      </c>
      <c r="BL49" s="4">
        <f t="shared" si="0"/>
        <v>0</v>
      </c>
      <c r="BM49" s="8">
        <v>0</v>
      </c>
      <c r="BN49" s="8">
        <v>0</v>
      </c>
      <c r="BO49" s="8">
        <v>0</v>
      </c>
      <c r="BP49" s="8">
        <v>0</v>
      </c>
      <c r="BQ49" s="8">
        <v>0</v>
      </c>
      <c r="BR49" s="8">
        <v>0</v>
      </c>
      <c r="BS49" s="8">
        <v>0</v>
      </c>
      <c r="BT49" s="4">
        <f t="shared" si="1"/>
        <v>0</v>
      </c>
      <c r="BU49" s="11"/>
      <c r="BV49" s="11"/>
    </row>
    <row r="50" spans="1:74" ht="12.75">
      <c r="A50" s="12" t="s">
        <v>57</v>
      </c>
      <c r="B50" s="26" t="s">
        <v>297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>
        <v>0</v>
      </c>
      <c r="AW50" s="8">
        <v>0</v>
      </c>
      <c r="AX50" s="8">
        <v>0</v>
      </c>
      <c r="AY50" s="8">
        <v>0</v>
      </c>
      <c r="AZ50" s="8"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8">
        <v>0</v>
      </c>
      <c r="BJ50" s="8">
        <v>0</v>
      </c>
      <c r="BK50" s="8">
        <v>0</v>
      </c>
      <c r="BL50" s="4">
        <f t="shared" si="0"/>
        <v>0</v>
      </c>
      <c r="BM50" s="8">
        <v>0</v>
      </c>
      <c r="BN50" s="8">
        <v>0</v>
      </c>
      <c r="BO50" s="8">
        <v>0</v>
      </c>
      <c r="BP50" s="8">
        <v>0</v>
      </c>
      <c r="BQ50" s="8">
        <v>0</v>
      </c>
      <c r="BR50" s="8">
        <v>0</v>
      </c>
      <c r="BS50" s="8">
        <v>0</v>
      </c>
      <c r="BT50" s="4">
        <f t="shared" si="1"/>
        <v>0</v>
      </c>
      <c r="BU50" s="11"/>
      <c r="BV50" s="11"/>
    </row>
    <row r="51" spans="1:74" ht="12.75">
      <c r="A51" s="12" t="s">
        <v>58</v>
      </c>
      <c r="B51" s="26" t="s">
        <v>298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  <c r="AR51" s="8">
        <v>0</v>
      </c>
      <c r="AS51" s="8">
        <v>0</v>
      </c>
      <c r="AT51" s="8">
        <v>0</v>
      </c>
      <c r="AU51" s="8">
        <v>0</v>
      </c>
      <c r="AV51" s="8">
        <v>0</v>
      </c>
      <c r="AW51" s="8">
        <v>0</v>
      </c>
      <c r="AX51" s="8">
        <v>0</v>
      </c>
      <c r="AY51" s="8">
        <v>0</v>
      </c>
      <c r="AZ51" s="8"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8">
        <v>0</v>
      </c>
      <c r="BJ51" s="8">
        <v>0</v>
      </c>
      <c r="BK51" s="8">
        <v>0</v>
      </c>
      <c r="BL51" s="4">
        <f t="shared" si="0"/>
        <v>0</v>
      </c>
      <c r="BM51" s="8">
        <v>0</v>
      </c>
      <c r="BN51" s="8">
        <v>0</v>
      </c>
      <c r="BO51" s="8">
        <v>0</v>
      </c>
      <c r="BP51" s="8">
        <v>0</v>
      </c>
      <c r="BQ51" s="8">
        <v>0</v>
      </c>
      <c r="BR51" s="8">
        <v>0</v>
      </c>
      <c r="BS51" s="8">
        <v>0</v>
      </c>
      <c r="BT51" s="4">
        <f t="shared" si="1"/>
        <v>0</v>
      </c>
      <c r="BU51" s="11"/>
      <c r="BV51" s="11"/>
    </row>
    <row r="52" spans="1:74" ht="12.75">
      <c r="A52" s="12" t="s">
        <v>59</v>
      </c>
      <c r="B52" s="26" t="s">
        <v>299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8">
        <v>0</v>
      </c>
      <c r="AX52" s="8">
        <v>0</v>
      </c>
      <c r="AY52" s="8">
        <v>0</v>
      </c>
      <c r="AZ52" s="8"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8">
        <v>0</v>
      </c>
      <c r="BJ52" s="8">
        <v>0</v>
      </c>
      <c r="BK52" s="8">
        <v>0</v>
      </c>
      <c r="BL52" s="4">
        <f t="shared" si="0"/>
        <v>0</v>
      </c>
      <c r="BM52" s="8">
        <v>0</v>
      </c>
      <c r="BN52" s="8">
        <v>0</v>
      </c>
      <c r="BO52" s="8">
        <v>0</v>
      </c>
      <c r="BP52" s="8">
        <v>0</v>
      </c>
      <c r="BQ52" s="8">
        <v>0</v>
      </c>
      <c r="BR52" s="8">
        <v>0</v>
      </c>
      <c r="BS52" s="8">
        <v>0</v>
      </c>
      <c r="BT52" s="4">
        <f t="shared" si="1"/>
        <v>0</v>
      </c>
      <c r="BU52" s="11"/>
      <c r="BV52" s="11"/>
    </row>
    <row r="53" spans="1:74" ht="12.75">
      <c r="A53" s="12" t="s">
        <v>60</v>
      </c>
      <c r="B53" s="26" t="s">
        <v>300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  <c r="AU53" s="8">
        <v>0</v>
      </c>
      <c r="AV53" s="8">
        <v>0</v>
      </c>
      <c r="AW53" s="8">
        <v>0</v>
      </c>
      <c r="AX53" s="8">
        <v>0</v>
      </c>
      <c r="AY53" s="8">
        <v>0</v>
      </c>
      <c r="AZ53" s="8">
        <v>0</v>
      </c>
      <c r="BA53" s="8">
        <v>0</v>
      </c>
      <c r="BB53" s="8">
        <v>0</v>
      </c>
      <c r="BC53" s="8">
        <v>0</v>
      </c>
      <c r="BD53" s="8">
        <v>0</v>
      </c>
      <c r="BE53" s="8">
        <v>0</v>
      </c>
      <c r="BF53" s="8">
        <v>0</v>
      </c>
      <c r="BG53" s="8">
        <v>0</v>
      </c>
      <c r="BH53" s="8">
        <v>0</v>
      </c>
      <c r="BI53" s="8">
        <v>0</v>
      </c>
      <c r="BJ53" s="8">
        <v>0</v>
      </c>
      <c r="BK53" s="8">
        <v>0</v>
      </c>
      <c r="BL53" s="4">
        <f t="shared" si="0"/>
        <v>0</v>
      </c>
      <c r="BM53" s="8">
        <v>0</v>
      </c>
      <c r="BN53" s="8">
        <v>0</v>
      </c>
      <c r="BO53" s="8">
        <v>0</v>
      </c>
      <c r="BP53" s="8">
        <v>0</v>
      </c>
      <c r="BQ53" s="8">
        <v>0</v>
      </c>
      <c r="BR53" s="8">
        <v>0</v>
      </c>
      <c r="BS53" s="8">
        <v>0</v>
      </c>
      <c r="BT53" s="4">
        <f t="shared" si="1"/>
        <v>0</v>
      </c>
      <c r="BU53" s="11"/>
      <c r="BV53" s="11"/>
    </row>
    <row r="54" spans="1:74" ht="12.75">
      <c r="A54" s="12" t="s">
        <v>62</v>
      </c>
      <c r="B54" s="26" t="s">
        <v>301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8">
        <v>0</v>
      </c>
      <c r="BF54" s="8">
        <v>0</v>
      </c>
      <c r="BG54" s="8">
        <v>0</v>
      </c>
      <c r="BH54" s="8">
        <v>0</v>
      </c>
      <c r="BI54" s="8">
        <v>0</v>
      </c>
      <c r="BJ54" s="8">
        <v>0</v>
      </c>
      <c r="BK54" s="8">
        <v>0</v>
      </c>
      <c r="BL54" s="4">
        <f t="shared" si="0"/>
        <v>0</v>
      </c>
      <c r="BM54" s="8">
        <v>0</v>
      </c>
      <c r="BN54" s="8">
        <v>0</v>
      </c>
      <c r="BO54" s="8">
        <v>0</v>
      </c>
      <c r="BP54" s="8">
        <v>0</v>
      </c>
      <c r="BQ54" s="8">
        <v>0</v>
      </c>
      <c r="BR54" s="8">
        <v>0</v>
      </c>
      <c r="BS54" s="8">
        <v>0</v>
      </c>
      <c r="BT54" s="4">
        <f t="shared" si="1"/>
        <v>0</v>
      </c>
      <c r="BU54" s="11"/>
      <c r="BV54" s="11"/>
    </row>
    <row r="55" spans="1:74" ht="12.75">
      <c r="A55" s="12" t="s">
        <v>63</v>
      </c>
      <c r="B55" s="26" t="s">
        <v>302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  <c r="AR55" s="8">
        <v>0</v>
      </c>
      <c r="AS55" s="8">
        <v>0</v>
      </c>
      <c r="AT55" s="8">
        <v>0</v>
      </c>
      <c r="AU55" s="8">
        <v>0</v>
      </c>
      <c r="AV55" s="8">
        <v>0</v>
      </c>
      <c r="AW55" s="8">
        <v>0</v>
      </c>
      <c r="AX55" s="8">
        <v>0</v>
      </c>
      <c r="AY55" s="8">
        <v>0</v>
      </c>
      <c r="AZ55" s="8">
        <v>0</v>
      </c>
      <c r="BA55" s="8">
        <v>0</v>
      </c>
      <c r="BB55" s="8">
        <v>0</v>
      </c>
      <c r="BC55" s="8">
        <v>0</v>
      </c>
      <c r="BD55" s="8">
        <v>0</v>
      </c>
      <c r="BE55" s="8">
        <v>0</v>
      </c>
      <c r="BF55" s="8">
        <v>0</v>
      </c>
      <c r="BG55" s="8">
        <v>0</v>
      </c>
      <c r="BH55" s="8">
        <v>0</v>
      </c>
      <c r="BI55" s="8">
        <v>0</v>
      </c>
      <c r="BJ55" s="8">
        <v>0</v>
      </c>
      <c r="BK55" s="8">
        <v>0</v>
      </c>
      <c r="BL55" s="4">
        <f t="shared" si="0"/>
        <v>0</v>
      </c>
      <c r="BM55" s="8">
        <v>0</v>
      </c>
      <c r="BN55" s="8">
        <v>0</v>
      </c>
      <c r="BO55" s="8">
        <v>0</v>
      </c>
      <c r="BP55" s="8">
        <v>0</v>
      </c>
      <c r="BQ55" s="8">
        <v>0</v>
      </c>
      <c r="BR55" s="8">
        <v>0</v>
      </c>
      <c r="BS55" s="8">
        <v>0</v>
      </c>
      <c r="BT55" s="4">
        <f t="shared" si="1"/>
        <v>0</v>
      </c>
      <c r="BU55" s="11"/>
      <c r="BV55" s="11"/>
    </row>
    <row r="56" spans="1:74" ht="12.75">
      <c r="A56" s="12" t="s">
        <v>65</v>
      </c>
      <c r="B56" s="26" t="s">
        <v>303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  <c r="AR56" s="8">
        <v>0</v>
      </c>
      <c r="AS56" s="8">
        <v>0</v>
      </c>
      <c r="AT56" s="8">
        <v>0</v>
      </c>
      <c r="AU56" s="8">
        <v>0</v>
      </c>
      <c r="AV56" s="8">
        <v>0</v>
      </c>
      <c r="AW56" s="8">
        <v>0</v>
      </c>
      <c r="AX56" s="8">
        <v>0</v>
      </c>
      <c r="AY56" s="8">
        <v>0</v>
      </c>
      <c r="AZ56" s="8">
        <v>0</v>
      </c>
      <c r="BA56" s="8">
        <v>0</v>
      </c>
      <c r="BB56" s="8">
        <v>0.2</v>
      </c>
      <c r="BC56" s="8">
        <v>0</v>
      </c>
      <c r="BD56" s="8">
        <v>0</v>
      </c>
      <c r="BE56" s="8">
        <v>0</v>
      </c>
      <c r="BF56" s="8">
        <v>0</v>
      </c>
      <c r="BG56" s="8">
        <v>0</v>
      </c>
      <c r="BH56" s="8">
        <v>0</v>
      </c>
      <c r="BI56" s="8">
        <v>0</v>
      </c>
      <c r="BJ56" s="8">
        <v>0</v>
      </c>
      <c r="BK56" s="8">
        <v>0</v>
      </c>
      <c r="BL56" s="4">
        <f t="shared" si="0"/>
        <v>0.2</v>
      </c>
      <c r="BM56" s="8">
        <v>21.5</v>
      </c>
      <c r="BN56" s="8">
        <v>0</v>
      </c>
      <c r="BO56" s="8">
        <v>59.1</v>
      </c>
      <c r="BP56" s="8">
        <v>0</v>
      </c>
      <c r="BQ56" s="8">
        <v>0</v>
      </c>
      <c r="BR56" s="8">
        <v>0</v>
      </c>
      <c r="BS56" s="8">
        <v>0</v>
      </c>
      <c r="BT56" s="4">
        <f t="shared" si="1"/>
        <v>80.8</v>
      </c>
      <c r="BU56" s="11"/>
      <c r="BV56" s="11"/>
    </row>
    <row r="57" spans="1:74" ht="12.75">
      <c r="A57" s="12" t="s">
        <v>66</v>
      </c>
      <c r="B57" s="26" t="s">
        <v>304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  <c r="BC57" s="8">
        <v>0</v>
      </c>
      <c r="BD57" s="8">
        <v>0</v>
      </c>
      <c r="BE57" s="8">
        <v>0</v>
      </c>
      <c r="BF57" s="8">
        <v>0</v>
      </c>
      <c r="BG57" s="8">
        <v>0</v>
      </c>
      <c r="BH57" s="8">
        <v>0</v>
      </c>
      <c r="BI57" s="8">
        <v>0</v>
      </c>
      <c r="BJ57" s="8">
        <v>0</v>
      </c>
      <c r="BK57" s="8">
        <v>0</v>
      </c>
      <c r="BL57" s="4">
        <f t="shared" si="0"/>
        <v>0</v>
      </c>
      <c r="BM57" s="8">
        <v>0</v>
      </c>
      <c r="BN57" s="8">
        <v>0</v>
      </c>
      <c r="BO57" s="8">
        <v>0</v>
      </c>
      <c r="BP57" s="8">
        <v>0</v>
      </c>
      <c r="BQ57" s="8">
        <v>0</v>
      </c>
      <c r="BR57" s="8">
        <v>0</v>
      </c>
      <c r="BS57" s="8">
        <v>0</v>
      </c>
      <c r="BT57" s="4">
        <f t="shared" si="1"/>
        <v>0</v>
      </c>
      <c r="BU57" s="11"/>
      <c r="BV57" s="11"/>
    </row>
    <row r="58" spans="1:74" ht="12.75">
      <c r="A58" s="12" t="s">
        <v>67</v>
      </c>
      <c r="B58" s="26" t="s">
        <v>305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0</v>
      </c>
      <c r="AZ58" s="8">
        <v>0</v>
      </c>
      <c r="BA58" s="8">
        <v>0</v>
      </c>
      <c r="BB58" s="8">
        <v>0</v>
      </c>
      <c r="BC58" s="8">
        <v>0</v>
      </c>
      <c r="BD58" s="8">
        <v>0</v>
      </c>
      <c r="BE58" s="8">
        <v>0</v>
      </c>
      <c r="BF58" s="8">
        <v>0</v>
      </c>
      <c r="BG58" s="8">
        <v>0</v>
      </c>
      <c r="BH58" s="8">
        <v>0</v>
      </c>
      <c r="BI58" s="8">
        <v>0</v>
      </c>
      <c r="BJ58" s="8">
        <v>0</v>
      </c>
      <c r="BK58" s="8">
        <v>0</v>
      </c>
      <c r="BL58" s="4">
        <f t="shared" si="0"/>
        <v>0</v>
      </c>
      <c r="BM58" s="8">
        <v>0</v>
      </c>
      <c r="BN58" s="8">
        <v>0</v>
      </c>
      <c r="BO58" s="8">
        <v>0</v>
      </c>
      <c r="BP58" s="8">
        <v>0</v>
      </c>
      <c r="BQ58" s="8">
        <v>0</v>
      </c>
      <c r="BR58" s="8">
        <v>0</v>
      </c>
      <c r="BS58" s="8">
        <v>0</v>
      </c>
      <c r="BT58" s="4">
        <f t="shared" si="1"/>
        <v>0</v>
      </c>
      <c r="BU58" s="11"/>
      <c r="BV58" s="11"/>
    </row>
    <row r="59" spans="1:74" ht="12.75">
      <c r="A59" s="12" t="s">
        <v>69</v>
      </c>
      <c r="B59" s="26" t="s">
        <v>306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>
        <v>0</v>
      </c>
      <c r="AX59" s="8">
        <v>0</v>
      </c>
      <c r="AY59" s="8">
        <v>0</v>
      </c>
      <c r="AZ59" s="8">
        <v>0</v>
      </c>
      <c r="BA59" s="8">
        <v>0</v>
      </c>
      <c r="BB59" s="8">
        <v>0</v>
      </c>
      <c r="BC59" s="8">
        <v>0</v>
      </c>
      <c r="BD59" s="8">
        <v>0</v>
      </c>
      <c r="BE59" s="8">
        <v>0</v>
      </c>
      <c r="BF59" s="8">
        <v>0</v>
      </c>
      <c r="BG59" s="8">
        <v>0</v>
      </c>
      <c r="BH59" s="8">
        <v>0</v>
      </c>
      <c r="BI59" s="8">
        <v>0</v>
      </c>
      <c r="BJ59" s="8">
        <v>0</v>
      </c>
      <c r="BK59" s="8">
        <v>0</v>
      </c>
      <c r="BL59" s="4">
        <f t="shared" si="0"/>
        <v>0</v>
      </c>
      <c r="BM59" s="8">
        <v>0</v>
      </c>
      <c r="BN59" s="8">
        <v>0</v>
      </c>
      <c r="BO59" s="8">
        <v>0</v>
      </c>
      <c r="BP59" s="8">
        <v>0</v>
      </c>
      <c r="BQ59" s="8">
        <v>0</v>
      </c>
      <c r="BR59" s="8">
        <v>0</v>
      </c>
      <c r="BS59" s="8">
        <v>0</v>
      </c>
      <c r="BT59" s="4">
        <f t="shared" si="1"/>
        <v>0</v>
      </c>
      <c r="BU59" s="11"/>
      <c r="BV59" s="11"/>
    </row>
    <row r="60" spans="1:74" ht="12.75">
      <c r="A60" s="12" t="s">
        <v>71</v>
      </c>
      <c r="B60" s="26" t="s">
        <v>307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  <c r="BA60" s="8">
        <v>0</v>
      </c>
      <c r="BB60" s="8">
        <v>0</v>
      </c>
      <c r="BC60" s="8">
        <v>0</v>
      </c>
      <c r="BD60" s="8">
        <v>0</v>
      </c>
      <c r="BE60" s="8">
        <v>0</v>
      </c>
      <c r="BF60" s="8">
        <v>0</v>
      </c>
      <c r="BG60" s="8">
        <v>0</v>
      </c>
      <c r="BH60" s="8">
        <v>0</v>
      </c>
      <c r="BI60" s="8">
        <v>0</v>
      </c>
      <c r="BJ60" s="8">
        <v>0</v>
      </c>
      <c r="BK60" s="8">
        <v>0</v>
      </c>
      <c r="BL60" s="4">
        <f t="shared" si="0"/>
        <v>0</v>
      </c>
      <c r="BM60" s="8">
        <v>0</v>
      </c>
      <c r="BN60" s="8">
        <v>0</v>
      </c>
      <c r="BO60" s="8">
        <v>0</v>
      </c>
      <c r="BP60" s="8">
        <v>0</v>
      </c>
      <c r="BQ60" s="8">
        <v>0</v>
      </c>
      <c r="BR60" s="8">
        <v>0</v>
      </c>
      <c r="BS60" s="8">
        <v>0</v>
      </c>
      <c r="BT60" s="4">
        <f t="shared" si="1"/>
        <v>0</v>
      </c>
      <c r="BU60" s="11"/>
      <c r="BV60" s="11"/>
    </row>
    <row r="61" spans="1:74" ht="12.75">
      <c r="A61" s="12" t="s">
        <v>73</v>
      </c>
      <c r="B61" s="26" t="s">
        <v>308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0</v>
      </c>
      <c r="BB61" s="8">
        <v>0</v>
      </c>
      <c r="BC61" s="8">
        <v>0</v>
      </c>
      <c r="BD61" s="8">
        <v>0</v>
      </c>
      <c r="BE61" s="8">
        <v>0</v>
      </c>
      <c r="BF61" s="8">
        <v>0</v>
      </c>
      <c r="BG61" s="8">
        <v>0</v>
      </c>
      <c r="BH61" s="8">
        <v>0</v>
      </c>
      <c r="BI61" s="8">
        <v>0</v>
      </c>
      <c r="BJ61" s="8">
        <v>0</v>
      </c>
      <c r="BK61" s="8">
        <v>0</v>
      </c>
      <c r="BL61" s="4">
        <f t="shared" si="0"/>
        <v>0</v>
      </c>
      <c r="BM61" s="8">
        <v>0</v>
      </c>
      <c r="BN61" s="8">
        <v>0</v>
      </c>
      <c r="BO61" s="8">
        <v>0</v>
      </c>
      <c r="BP61" s="8">
        <v>0</v>
      </c>
      <c r="BQ61" s="8">
        <v>0</v>
      </c>
      <c r="BR61" s="8">
        <v>0</v>
      </c>
      <c r="BS61" s="8">
        <v>0</v>
      </c>
      <c r="BT61" s="4">
        <f t="shared" si="1"/>
        <v>0</v>
      </c>
      <c r="BU61" s="11"/>
      <c r="BV61" s="11"/>
    </row>
    <row r="62" spans="1:74" ht="12.75">
      <c r="A62" s="13" t="s">
        <v>74</v>
      </c>
      <c r="B62" s="26" t="s">
        <v>309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  <c r="BA62" s="8">
        <v>0</v>
      </c>
      <c r="BB62" s="8">
        <v>0</v>
      </c>
      <c r="BC62" s="8">
        <v>0</v>
      </c>
      <c r="BD62" s="8">
        <v>0</v>
      </c>
      <c r="BE62" s="8">
        <v>0</v>
      </c>
      <c r="BF62" s="8">
        <v>0</v>
      </c>
      <c r="BG62" s="8">
        <v>0</v>
      </c>
      <c r="BH62" s="8">
        <v>0</v>
      </c>
      <c r="BI62" s="8">
        <v>0</v>
      </c>
      <c r="BJ62" s="8">
        <v>0</v>
      </c>
      <c r="BK62" s="8">
        <v>0</v>
      </c>
      <c r="BL62" s="4">
        <f t="shared" si="0"/>
        <v>0</v>
      </c>
      <c r="BM62" s="8">
        <v>0</v>
      </c>
      <c r="BN62" s="8">
        <v>0</v>
      </c>
      <c r="BO62" s="8">
        <v>0</v>
      </c>
      <c r="BP62" s="8">
        <v>0</v>
      </c>
      <c r="BQ62" s="8">
        <v>0</v>
      </c>
      <c r="BR62" s="8">
        <v>0</v>
      </c>
      <c r="BS62" s="8">
        <v>0</v>
      </c>
      <c r="BT62" s="4">
        <f t="shared" si="1"/>
        <v>0</v>
      </c>
      <c r="BU62" s="11"/>
      <c r="BV62" s="11"/>
    </row>
    <row r="63" spans="1:74" ht="12.75">
      <c r="A63" s="12" t="s">
        <v>76</v>
      </c>
      <c r="B63" s="26" t="s">
        <v>310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0</v>
      </c>
      <c r="BB63" s="8">
        <v>0</v>
      </c>
      <c r="BC63" s="8">
        <v>0</v>
      </c>
      <c r="BD63" s="8">
        <v>0</v>
      </c>
      <c r="BE63" s="8">
        <v>0</v>
      </c>
      <c r="BF63" s="8">
        <v>0</v>
      </c>
      <c r="BG63" s="8">
        <v>0</v>
      </c>
      <c r="BH63" s="8">
        <v>0</v>
      </c>
      <c r="BI63" s="8">
        <v>0</v>
      </c>
      <c r="BJ63" s="8">
        <v>0</v>
      </c>
      <c r="BK63" s="8">
        <v>0</v>
      </c>
      <c r="BL63" s="4">
        <f t="shared" si="0"/>
        <v>0</v>
      </c>
      <c r="BM63" s="8">
        <v>0</v>
      </c>
      <c r="BN63" s="8">
        <v>0</v>
      </c>
      <c r="BO63" s="8">
        <v>0</v>
      </c>
      <c r="BP63" s="8">
        <v>0</v>
      </c>
      <c r="BQ63" s="8">
        <v>0</v>
      </c>
      <c r="BR63" s="8">
        <v>0</v>
      </c>
      <c r="BS63" s="8">
        <v>0</v>
      </c>
      <c r="BT63" s="4">
        <f t="shared" si="1"/>
        <v>0</v>
      </c>
      <c r="BU63" s="11"/>
      <c r="BV63" s="11"/>
    </row>
    <row r="64" spans="1:74" ht="12.75">
      <c r="A64" s="5"/>
      <c r="B64" s="27" t="s">
        <v>311</v>
      </c>
      <c r="C64" s="4">
        <f aca="true" t="shared" si="2" ref="C64:BN64">SUM(C3:C62)</f>
        <v>2.4</v>
      </c>
      <c r="D64" s="4">
        <f t="shared" si="2"/>
        <v>0</v>
      </c>
      <c r="E64" s="4">
        <f t="shared" si="2"/>
        <v>0</v>
      </c>
      <c r="F64" s="4">
        <f t="shared" si="2"/>
        <v>0</v>
      </c>
      <c r="G64" s="4">
        <f t="shared" si="2"/>
        <v>0</v>
      </c>
      <c r="H64" s="4">
        <f t="shared" si="2"/>
        <v>0</v>
      </c>
      <c r="I64" s="4">
        <f t="shared" si="2"/>
        <v>0</v>
      </c>
      <c r="J64" s="4">
        <f t="shared" si="2"/>
        <v>0.9</v>
      </c>
      <c r="K64" s="4">
        <f t="shared" si="2"/>
        <v>218</v>
      </c>
      <c r="L64" s="4">
        <f t="shared" si="2"/>
        <v>0.5</v>
      </c>
      <c r="M64" s="4">
        <f t="shared" si="2"/>
        <v>10</v>
      </c>
      <c r="N64" s="4">
        <f t="shared" si="2"/>
        <v>0.4</v>
      </c>
      <c r="O64" s="4">
        <f t="shared" si="2"/>
        <v>0.1</v>
      </c>
      <c r="P64" s="4">
        <f t="shared" si="2"/>
        <v>0.4</v>
      </c>
      <c r="Q64" s="4">
        <f t="shared" si="2"/>
        <v>0.5</v>
      </c>
      <c r="R64" s="4">
        <f t="shared" si="2"/>
        <v>11.5</v>
      </c>
      <c r="S64" s="4">
        <f t="shared" si="2"/>
        <v>10.399999999999999</v>
      </c>
      <c r="T64" s="4">
        <f t="shared" si="2"/>
        <v>16.1</v>
      </c>
      <c r="U64" s="4">
        <f t="shared" si="2"/>
        <v>1.1</v>
      </c>
      <c r="V64" s="4">
        <f t="shared" si="2"/>
        <v>8.5</v>
      </c>
      <c r="W64" s="4">
        <f t="shared" si="2"/>
        <v>15.6</v>
      </c>
      <c r="X64" s="4">
        <f t="shared" si="2"/>
        <v>5.1</v>
      </c>
      <c r="Y64" s="4">
        <f t="shared" si="2"/>
        <v>5.7</v>
      </c>
      <c r="Z64" s="4">
        <f t="shared" si="2"/>
        <v>0.1</v>
      </c>
      <c r="AA64" s="4">
        <f t="shared" si="2"/>
        <v>3.9</v>
      </c>
      <c r="AB64" s="4">
        <f t="shared" si="2"/>
        <v>1.7000000000000002</v>
      </c>
      <c r="AC64" s="4">
        <f t="shared" si="2"/>
        <v>1.1</v>
      </c>
      <c r="AD64" s="4">
        <f t="shared" si="2"/>
        <v>7.1</v>
      </c>
      <c r="AE64" s="4">
        <f t="shared" si="2"/>
        <v>2</v>
      </c>
      <c r="AF64" s="4">
        <f t="shared" si="2"/>
        <v>1.5</v>
      </c>
      <c r="AG64" s="4">
        <f t="shared" si="2"/>
        <v>0.1</v>
      </c>
      <c r="AH64" s="4">
        <f t="shared" si="2"/>
        <v>11.4</v>
      </c>
      <c r="AI64" s="4">
        <f t="shared" si="2"/>
        <v>2.4</v>
      </c>
      <c r="AJ64" s="4">
        <f t="shared" si="2"/>
        <v>20.4</v>
      </c>
      <c r="AK64" s="4">
        <f t="shared" si="2"/>
        <v>8.8</v>
      </c>
      <c r="AL64" s="4">
        <f t="shared" si="2"/>
        <v>32.5</v>
      </c>
      <c r="AM64" s="4">
        <f t="shared" si="2"/>
        <v>17.6</v>
      </c>
      <c r="AN64" s="4">
        <f t="shared" si="2"/>
        <v>19.6</v>
      </c>
      <c r="AO64" s="4">
        <f t="shared" si="2"/>
        <v>6.6</v>
      </c>
      <c r="AP64" s="4">
        <f t="shared" si="2"/>
        <v>0</v>
      </c>
      <c r="AQ64" s="4">
        <f t="shared" si="2"/>
        <v>0.3</v>
      </c>
      <c r="AR64" s="4">
        <f t="shared" si="2"/>
        <v>42.1</v>
      </c>
      <c r="AS64" s="4">
        <f t="shared" si="2"/>
        <v>28.9</v>
      </c>
      <c r="AT64" s="4">
        <f t="shared" si="2"/>
        <v>56.7</v>
      </c>
      <c r="AU64" s="4">
        <f t="shared" si="2"/>
        <v>12.6</v>
      </c>
      <c r="AV64" s="4">
        <f t="shared" si="2"/>
        <v>17.3</v>
      </c>
      <c r="AW64" s="4">
        <f t="shared" si="2"/>
        <v>11.000000000000002</v>
      </c>
      <c r="AX64" s="4">
        <f t="shared" si="2"/>
        <v>2.4000000000000004</v>
      </c>
      <c r="AY64" s="4">
        <f t="shared" si="2"/>
        <v>7</v>
      </c>
      <c r="AZ64" s="4">
        <f t="shared" si="2"/>
        <v>0.2</v>
      </c>
      <c r="BA64" s="4">
        <f t="shared" si="2"/>
        <v>44.8</v>
      </c>
      <c r="BB64" s="4">
        <f t="shared" si="2"/>
        <v>58.300000000000004</v>
      </c>
      <c r="BC64" s="4">
        <f t="shared" si="2"/>
        <v>6.8</v>
      </c>
      <c r="BD64" s="4">
        <f t="shared" si="2"/>
        <v>3.9</v>
      </c>
      <c r="BE64" s="4">
        <f t="shared" si="2"/>
        <v>0.8</v>
      </c>
      <c r="BF64" s="4">
        <f t="shared" si="2"/>
        <v>7.5</v>
      </c>
      <c r="BG64" s="4">
        <f t="shared" si="2"/>
        <v>15.200000000000001</v>
      </c>
      <c r="BH64" s="4">
        <f t="shared" si="2"/>
        <v>0.6</v>
      </c>
      <c r="BI64" s="4">
        <f t="shared" si="2"/>
        <v>0</v>
      </c>
      <c r="BJ64" s="4">
        <f t="shared" si="2"/>
        <v>0</v>
      </c>
      <c r="BK64" s="4">
        <f t="shared" si="2"/>
        <v>0</v>
      </c>
      <c r="BL64" s="4">
        <f t="shared" si="2"/>
        <v>760.3999999999999</v>
      </c>
      <c r="BM64" s="4">
        <f t="shared" si="2"/>
        <v>1398</v>
      </c>
      <c r="BN64" s="4">
        <f t="shared" si="2"/>
        <v>0</v>
      </c>
      <c r="BO64" s="4">
        <f>SUM(BO3:BO62)</f>
        <v>59.1</v>
      </c>
      <c r="BP64" s="4">
        <f>SUM(BP3:BP62)</f>
        <v>0.9</v>
      </c>
      <c r="BQ64" s="4">
        <f>SUM(BQ3:BQ62)</f>
        <v>88.7</v>
      </c>
      <c r="BR64" s="4">
        <f>SUM(BR3:BR62)</f>
        <v>74.4</v>
      </c>
      <c r="BS64" s="4">
        <f>SUM(BS3:BS62)</f>
        <v>287</v>
      </c>
      <c r="BT64" s="4">
        <f t="shared" si="1"/>
        <v>2668.4999999999995</v>
      </c>
      <c r="BU64" s="11"/>
      <c r="BV64" s="11"/>
    </row>
    <row r="65" spans="1:72" ht="12.75">
      <c r="A65" s="7"/>
      <c r="BL65" s="11"/>
      <c r="BM65" s="11"/>
      <c r="BN65" s="11"/>
      <c r="BO65" s="11"/>
      <c r="BP65" s="11"/>
      <c r="BQ65" s="11"/>
      <c r="BR65" s="11"/>
      <c r="BS65" s="11"/>
      <c r="BT65" s="11"/>
    </row>
    <row r="66" spans="1:72" ht="12.75">
      <c r="A66" s="7"/>
      <c r="BL66" s="11"/>
      <c r="BM66" s="11"/>
      <c r="BN66" s="11"/>
      <c r="BO66" s="11"/>
      <c r="BP66" s="11"/>
      <c r="BQ66" s="11"/>
      <c r="BR66" s="11"/>
      <c r="BS66" s="11"/>
      <c r="BT66" s="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V66"/>
  <sheetViews>
    <sheetView workbookViewId="0" topLeftCell="A1">
      <pane xSplit="2" ySplit="2" topLeftCell="BQ5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BT2" sqref="BT2"/>
    </sheetView>
  </sheetViews>
  <sheetFormatPr defaultColWidth="9.140625" defaultRowHeight="12.75"/>
  <cols>
    <col min="1" max="1" width="9.140625" style="8" customWidth="1"/>
    <col min="2" max="2" width="35.28125" style="8" bestFit="1" customWidth="1"/>
    <col min="3" max="16384" width="9.140625" style="8" customWidth="1"/>
  </cols>
  <sheetData>
    <row r="1" spans="3:73" ht="12.75">
      <c r="C1" s="12" t="s">
        <v>75</v>
      </c>
      <c r="D1" s="12" t="s">
        <v>0</v>
      </c>
      <c r="E1" s="12" t="s">
        <v>1</v>
      </c>
      <c r="F1" s="12" t="s">
        <v>2</v>
      </c>
      <c r="G1" s="12" t="s">
        <v>3</v>
      </c>
      <c r="H1" s="12" t="s">
        <v>4</v>
      </c>
      <c r="I1" s="12" t="s">
        <v>6</v>
      </c>
      <c r="J1" s="12" t="s">
        <v>8</v>
      </c>
      <c r="K1" s="12" t="s">
        <v>10</v>
      </c>
      <c r="L1" s="12" t="s">
        <v>11</v>
      </c>
      <c r="M1" s="12" t="s">
        <v>13</v>
      </c>
      <c r="N1" s="12" t="s">
        <v>15</v>
      </c>
      <c r="O1" s="12" t="s">
        <v>16</v>
      </c>
      <c r="P1" s="12" t="s">
        <v>17</v>
      </c>
      <c r="Q1" s="12" t="s">
        <v>18</v>
      </c>
      <c r="R1" s="12" t="s">
        <v>19</v>
      </c>
      <c r="S1" s="12" t="s">
        <v>20</v>
      </c>
      <c r="T1" s="12" t="s">
        <v>21</v>
      </c>
      <c r="U1" s="12" t="s">
        <v>22</v>
      </c>
      <c r="V1" s="12" t="s">
        <v>23</v>
      </c>
      <c r="W1" s="12" t="s">
        <v>24</v>
      </c>
      <c r="X1" s="12" t="s">
        <v>26</v>
      </c>
      <c r="Y1" s="12" t="s">
        <v>27</v>
      </c>
      <c r="Z1" s="12" t="s">
        <v>28</v>
      </c>
      <c r="AA1" s="12" t="s">
        <v>29</v>
      </c>
      <c r="AB1" s="12" t="s">
        <v>30</v>
      </c>
      <c r="AC1" s="12" t="s">
        <v>31</v>
      </c>
      <c r="AD1" s="12" t="s">
        <v>32</v>
      </c>
      <c r="AE1" s="12" t="s">
        <v>33</v>
      </c>
      <c r="AF1" s="12" t="s">
        <v>35</v>
      </c>
      <c r="AG1" s="12" t="s">
        <v>36</v>
      </c>
      <c r="AH1" s="12" t="s">
        <v>37</v>
      </c>
      <c r="AI1" s="12" t="s">
        <v>38</v>
      </c>
      <c r="AJ1" s="12" t="s">
        <v>39</v>
      </c>
      <c r="AK1" s="12" t="s">
        <v>40</v>
      </c>
      <c r="AL1" s="12" t="s">
        <v>41</v>
      </c>
      <c r="AM1" s="12" t="s">
        <v>42</v>
      </c>
      <c r="AN1" s="12" t="s">
        <v>43</v>
      </c>
      <c r="AO1" s="12" t="s">
        <v>45</v>
      </c>
      <c r="AP1" s="12" t="s">
        <v>46</v>
      </c>
      <c r="AQ1" s="12" t="s">
        <v>48</v>
      </c>
      <c r="AR1" s="12" t="s">
        <v>50</v>
      </c>
      <c r="AS1" s="12" t="s">
        <v>51</v>
      </c>
      <c r="AT1" s="12" t="s">
        <v>53</v>
      </c>
      <c r="AU1" s="12" t="s">
        <v>54</v>
      </c>
      <c r="AV1" s="12" t="s">
        <v>55</v>
      </c>
      <c r="AW1" s="12" t="s">
        <v>56</v>
      </c>
      <c r="AX1" s="12" t="s">
        <v>57</v>
      </c>
      <c r="AY1" s="12" t="s">
        <v>58</v>
      </c>
      <c r="AZ1" s="12" t="s">
        <v>59</v>
      </c>
      <c r="BA1" s="12" t="s">
        <v>60</v>
      </c>
      <c r="BB1" s="12" t="s">
        <v>62</v>
      </c>
      <c r="BC1" s="12" t="s">
        <v>63</v>
      </c>
      <c r="BD1" s="12" t="s">
        <v>65</v>
      </c>
      <c r="BE1" s="12" t="s">
        <v>66</v>
      </c>
      <c r="BF1" s="12" t="s">
        <v>67</v>
      </c>
      <c r="BG1" s="12" t="s">
        <v>69</v>
      </c>
      <c r="BH1" s="12" t="s">
        <v>71</v>
      </c>
      <c r="BI1" s="12" t="s">
        <v>73</v>
      </c>
      <c r="BJ1" s="13" t="s">
        <v>74</v>
      </c>
      <c r="BK1" s="12" t="s">
        <v>76</v>
      </c>
      <c r="BL1" s="5" t="s">
        <v>124</v>
      </c>
      <c r="BM1" s="5" t="s">
        <v>143</v>
      </c>
      <c r="BN1" s="5" t="s">
        <v>145</v>
      </c>
      <c r="BO1" s="5" t="s">
        <v>147</v>
      </c>
      <c r="BP1" s="5" t="s">
        <v>138</v>
      </c>
      <c r="BQ1" s="5" t="s">
        <v>139</v>
      </c>
      <c r="BR1" s="5" t="s">
        <v>206</v>
      </c>
      <c r="BS1" s="5" t="s">
        <v>207</v>
      </c>
      <c r="BT1" s="7"/>
      <c r="BU1" s="7"/>
    </row>
    <row r="2" spans="1:73" ht="135">
      <c r="A2" s="21"/>
      <c r="B2" s="21"/>
      <c r="C2" s="28" t="s">
        <v>312</v>
      </c>
      <c r="D2" s="28" t="s">
        <v>313</v>
      </c>
      <c r="E2" s="28" t="s">
        <v>314</v>
      </c>
      <c r="F2" s="28" t="s">
        <v>315</v>
      </c>
      <c r="G2" s="28" t="s">
        <v>316</v>
      </c>
      <c r="H2" s="28" t="s">
        <v>317</v>
      </c>
      <c r="I2" s="28" t="s">
        <v>318</v>
      </c>
      <c r="J2" s="28" t="s">
        <v>319</v>
      </c>
      <c r="K2" s="28" t="s">
        <v>320</v>
      </c>
      <c r="L2" s="28" t="s">
        <v>321</v>
      </c>
      <c r="M2" s="28" t="s">
        <v>322</v>
      </c>
      <c r="N2" s="28" t="s">
        <v>323</v>
      </c>
      <c r="O2" s="28" t="s">
        <v>324</v>
      </c>
      <c r="P2" s="28" t="s">
        <v>325</v>
      </c>
      <c r="Q2" s="28" t="s">
        <v>326</v>
      </c>
      <c r="R2" s="28" t="s">
        <v>327</v>
      </c>
      <c r="S2" s="28" t="s">
        <v>328</v>
      </c>
      <c r="T2" s="28" t="s">
        <v>329</v>
      </c>
      <c r="U2" s="28" t="s">
        <v>330</v>
      </c>
      <c r="V2" s="28" t="s">
        <v>331</v>
      </c>
      <c r="W2" s="28" t="s">
        <v>332</v>
      </c>
      <c r="X2" s="28" t="s">
        <v>333</v>
      </c>
      <c r="Y2" s="28" t="s">
        <v>334</v>
      </c>
      <c r="Z2" s="28" t="s">
        <v>335</v>
      </c>
      <c r="AA2" s="28" t="s">
        <v>336</v>
      </c>
      <c r="AB2" s="28" t="s">
        <v>337</v>
      </c>
      <c r="AC2" s="28" t="s">
        <v>338</v>
      </c>
      <c r="AD2" s="28" t="s">
        <v>339</v>
      </c>
      <c r="AE2" s="28" t="s">
        <v>340</v>
      </c>
      <c r="AF2" s="28" t="s">
        <v>341</v>
      </c>
      <c r="AG2" s="28" t="s">
        <v>342</v>
      </c>
      <c r="AH2" s="28" t="s">
        <v>343</v>
      </c>
      <c r="AI2" s="28" t="s">
        <v>344</v>
      </c>
      <c r="AJ2" s="28" t="s">
        <v>345</v>
      </c>
      <c r="AK2" s="28" t="s">
        <v>346</v>
      </c>
      <c r="AL2" s="28" t="s">
        <v>347</v>
      </c>
      <c r="AM2" s="28" t="s">
        <v>348</v>
      </c>
      <c r="AN2" s="28" t="s">
        <v>349</v>
      </c>
      <c r="AO2" s="28" t="s">
        <v>288</v>
      </c>
      <c r="AP2" s="28" t="s">
        <v>289</v>
      </c>
      <c r="AQ2" s="28" t="s">
        <v>290</v>
      </c>
      <c r="AR2" s="28" t="s">
        <v>291</v>
      </c>
      <c r="AS2" s="28" t="s">
        <v>350</v>
      </c>
      <c r="AT2" s="28" t="s">
        <v>293</v>
      </c>
      <c r="AU2" s="28" t="s">
        <v>294</v>
      </c>
      <c r="AV2" s="28" t="s">
        <v>351</v>
      </c>
      <c r="AW2" s="28" t="s">
        <v>352</v>
      </c>
      <c r="AX2" s="28" t="s">
        <v>297</v>
      </c>
      <c r="AY2" s="28" t="s">
        <v>353</v>
      </c>
      <c r="AZ2" s="28" t="s">
        <v>299</v>
      </c>
      <c r="BA2" s="28" t="s">
        <v>300</v>
      </c>
      <c r="BB2" s="28" t="s">
        <v>354</v>
      </c>
      <c r="BC2" s="28" t="s">
        <v>302</v>
      </c>
      <c r="BD2" s="28" t="s">
        <v>355</v>
      </c>
      <c r="BE2" s="28" t="s">
        <v>304</v>
      </c>
      <c r="BF2" s="28" t="s">
        <v>356</v>
      </c>
      <c r="BG2" s="28" t="s">
        <v>357</v>
      </c>
      <c r="BH2" s="28" t="s">
        <v>307</v>
      </c>
      <c r="BI2" s="28" t="s">
        <v>308</v>
      </c>
      <c r="BJ2" s="28" t="s">
        <v>358</v>
      </c>
      <c r="BK2" s="28" t="s">
        <v>310</v>
      </c>
      <c r="BL2" s="22" t="s">
        <v>359</v>
      </c>
      <c r="BM2" s="28" t="s">
        <v>360</v>
      </c>
      <c r="BN2" s="28" t="s">
        <v>361</v>
      </c>
      <c r="BO2" s="28" t="s">
        <v>362</v>
      </c>
      <c r="BP2" s="28" t="s">
        <v>363</v>
      </c>
      <c r="BQ2" s="28" t="s">
        <v>364</v>
      </c>
      <c r="BR2" s="28" t="s">
        <v>366</v>
      </c>
      <c r="BS2" s="28" t="s">
        <v>367</v>
      </c>
      <c r="BT2" s="30" t="s">
        <v>370</v>
      </c>
      <c r="BU2" s="23"/>
    </row>
    <row r="3" spans="1:74" ht="12.75">
      <c r="A3" s="12" t="s">
        <v>75</v>
      </c>
      <c r="B3" s="26" t="s">
        <v>250</v>
      </c>
      <c r="C3" s="8">
        <v>97.171942</v>
      </c>
      <c r="D3" s="8">
        <v>0.22334700000000002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0.001186</v>
      </c>
      <c r="K3" s="8">
        <v>741.1611359999999</v>
      </c>
      <c r="L3" s="8">
        <v>0.856919</v>
      </c>
      <c r="M3" s="8">
        <v>11.494088999999999</v>
      </c>
      <c r="N3" s="8">
        <v>0.0005290000000000001</v>
      </c>
      <c r="O3" s="8">
        <v>0</v>
      </c>
      <c r="P3" s="8">
        <v>0</v>
      </c>
      <c r="Q3" s="8">
        <v>1.767561</v>
      </c>
      <c r="R3" s="8">
        <v>0</v>
      </c>
      <c r="S3" s="8">
        <v>0.058394</v>
      </c>
      <c r="T3" s="8">
        <v>1.823724</v>
      </c>
      <c r="U3" s="8">
        <v>4.2999999999999995E-05</v>
      </c>
      <c r="V3" s="8">
        <v>0.000126</v>
      </c>
      <c r="W3" s="8">
        <v>0.011785</v>
      </c>
      <c r="X3" s="8">
        <v>8.5E-05</v>
      </c>
      <c r="Y3" s="8">
        <v>0.148338</v>
      </c>
      <c r="Z3" s="8">
        <v>0</v>
      </c>
      <c r="AA3" s="8">
        <v>0.007826</v>
      </c>
      <c r="AB3" s="8">
        <v>0.006457999999999999</v>
      </c>
      <c r="AC3" s="8">
        <v>0</v>
      </c>
      <c r="AD3" s="8">
        <v>0.019582</v>
      </c>
      <c r="AE3" s="8">
        <v>0.005051</v>
      </c>
      <c r="AF3" s="8">
        <v>0.00029600000000000004</v>
      </c>
      <c r="AG3" s="8">
        <v>0</v>
      </c>
      <c r="AH3" s="8">
        <v>0.004562</v>
      </c>
      <c r="AI3" s="8">
        <v>0</v>
      </c>
      <c r="AJ3" s="8">
        <v>0.006849</v>
      </c>
      <c r="AK3" s="8">
        <v>0.54914</v>
      </c>
      <c r="AL3" s="8">
        <v>29.185969999999998</v>
      </c>
      <c r="AM3" s="8">
        <v>4.1423499999999995</v>
      </c>
      <c r="AN3" s="8">
        <v>9.562521000000002</v>
      </c>
      <c r="AO3" s="8">
        <v>0</v>
      </c>
      <c r="AP3" s="8">
        <v>0</v>
      </c>
      <c r="AQ3" s="8">
        <v>0</v>
      </c>
      <c r="AR3" s="8">
        <v>0</v>
      </c>
      <c r="AS3" s="8">
        <v>0</v>
      </c>
      <c r="AT3" s="8">
        <v>0</v>
      </c>
      <c r="AU3" s="8">
        <v>0</v>
      </c>
      <c r="AV3" s="8">
        <v>0</v>
      </c>
      <c r="AW3" s="8">
        <v>0</v>
      </c>
      <c r="AX3" s="8">
        <v>0</v>
      </c>
      <c r="AY3" s="8">
        <v>0</v>
      </c>
      <c r="AZ3" s="8">
        <v>0</v>
      </c>
      <c r="BA3" s="8">
        <v>2.5935119999999996</v>
      </c>
      <c r="BB3" s="8">
        <v>0.9635520000000001</v>
      </c>
      <c r="BC3" s="8">
        <v>0.268022</v>
      </c>
      <c r="BD3" s="8">
        <v>11.698762000000002</v>
      </c>
      <c r="BE3" s="8">
        <v>0</v>
      </c>
      <c r="BF3" s="8">
        <v>0.395889</v>
      </c>
      <c r="BG3" s="8">
        <v>0.575955</v>
      </c>
      <c r="BH3" s="8">
        <v>0.000477</v>
      </c>
      <c r="BI3" s="8">
        <v>0</v>
      </c>
      <c r="BJ3" s="8">
        <v>0</v>
      </c>
      <c r="BK3" s="8">
        <v>0</v>
      </c>
      <c r="BL3" s="4">
        <f>SUM(C3:BK3)</f>
        <v>914.705978</v>
      </c>
      <c r="BM3" s="8">
        <v>860.924677</v>
      </c>
      <c r="BN3" s="8">
        <v>0</v>
      </c>
      <c r="BO3" s="8">
        <v>0</v>
      </c>
      <c r="BP3" s="8">
        <v>4.110211</v>
      </c>
      <c r="BQ3" s="8">
        <v>2.000409</v>
      </c>
      <c r="BR3" s="8">
        <v>229.95970083152162</v>
      </c>
      <c r="BS3" s="8">
        <v>30.084515168478383</v>
      </c>
      <c r="BT3" s="4">
        <f>SUM(BL3:BS3)</f>
        <v>2041.7854909999999</v>
      </c>
      <c r="BU3" s="11"/>
      <c r="BV3" s="11"/>
    </row>
    <row r="4" spans="1:74" ht="12.75">
      <c r="A4" s="12" t="s">
        <v>0</v>
      </c>
      <c r="B4" s="26" t="s">
        <v>251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0.001439</v>
      </c>
      <c r="K4" s="8">
        <v>0.041868999999999996</v>
      </c>
      <c r="L4" s="8">
        <v>0</v>
      </c>
      <c r="M4" s="8">
        <v>0.001132</v>
      </c>
      <c r="N4" s="8">
        <v>0</v>
      </c>
      <c r="O4" s="8">
        <v>0</v>
      </c>
      <c r="P4" s="8">
        <v>30.023477</v>
      </c>
      <c r="Q4" s="8">
        <v>21.951113</v>
      </c>
      <c r="R4" s="8">
        <v>0.000789</v>
      </c>
      <c r="S4" s="8">
        <v>0</v>
      </c>
      <c r="T4" s="8">
        <v>0.001366</v>
      </c>
      <c r="U4" s="8">
        <v>0</v>
      </c>
      <c r="V4" s="8">
        <v>0.19355699999999998</v>
      </c>
      <c r="W4" s="8">
        <v>0.020909999999999998</v>
      </c>
      <c r="X4" s="8">
        <v>3.7785770000000003</v>
      </c>
      <c r="Y4" s="8">
        <v>0.05403</v>
      </c>
      <c r="Z4" s="8">
        <v>0</v>
      </c>
      <c r="AA4" s="8">
        <v>0.000146</v>
      </c>
      <c r="AB4" s="8">
        <v>0</v>
      </c>
      <c r="AC4" s="8">
        <v>0</v>
      </c>
      <c r="AD4" s="8">
        <v>0</v>
      </c>
      <c r="AE4" s="8">
        <v>4E-05</v>
      </c>
      <c r="AF4" s="8">
        <v>0</v>
      </c>
      <c r="AG4" s="8">
        <v>0</v>
      </c>
      <c r="AH4" s="8">
        <v>0.004936</v>
      </c>
      <c r="AI4" s="8">
        <v>0</v>
      </c>
      <c r="AJ4" s="8">
        <v>0</v>
      </c>
      <c r="AK4" s="8">
        <v>0</v>
      </c>
      <c r="AL4" s="8">
        <v>0</v>
      </c>
      <c r="AM4" s="8">
        <v>0</v>
      </c>
      <c r="AN4" s="8">
        <v>0.29833800000000005</v>
      </c>
      <c r="AO4" s="8">
        <v>0</v>
      </c>
      <c r="AP4" s="8">
        <v>0</v>
      </c>
      <c r="AQ4" s="8">
        <v>0</v>
      </c>
      <c r="AR4" s="8">
        <v>0</v>
      </c>
      <c r="AS4" s="8">
        <v>0</v>
      </c>
      <c r="AT4" s="8">
        <v>0</v>
      </c>
      <c r="AU4" s="8">
        <v>0</v>
      </c>
      <c r="AV4" s="8">
        <v>0</v>
      </c>
      <c r="AW4" s="8">
        <v>0</v>
      </c>
      <c r="AX4" s="8">
        <v>0</v>
      </c>
      <c r="AY4" s="8">
        <v>0</v>
      </c>
      <c r="AZ4" s="8">
        <v>0</v>
      </c>
      <c r="BA4" s="8">
        <v>0.021927</v>
      </c>
      <c r="BB4" s="8">
        <v>0</v>
      </c>
      <c r="BC4" s="8">
        <v>0</v>
      </c>
      <c r="BD4" s="8">
        <v>0</v>
      </c>
      <c r="BE4" s="8">
        <v>0</v>
      </c>
      <c r="BF4" s="8">
        <v>0.032186</v>
      </c>
      <c r="BG4" s="8">
        <v>0</v>
      </c>
      <c r="BH4" s="8">
        <v>0</v>
      </c>
      <c r="BI4" s="8">
        <v>0</v>
      </c>
      <c r="BJ4" s="8">
        <v>0</v>
      </c>
      <c r="BK4" s="8">
        <v>0</v>
      </c>
      <c r="BL4" s="4">
        <f aca="true" t="shared" si="0" ref="BL4:BL63">SUM(C4:BK4)</f>
        <v>56.42583199999999</v>
      </c>
      <c r="BM4" s="8">
        <v>18.506665</v>
      </c>
      <c r="BN4" s="8">
        <v>0</v>
      </c>
      <c r="BO4" s="8">
        <v>0</v>
      </c>
      <c r="BP4" s="8">
        <v>1.436391</v>
      </c>
      <c r="BQ4" s="8">
        <v>0</v>
      </c>
      <c r="BR4" s="8">
        <v>17.1993132933588</v>
      </c>
      <c r="BS4" s="8">
        <v>4.078802706641202</v>
      </c>
      <c r="BT4" s="4">
        <f aca="true" t="shared" si="1" ref="BT4:BT62">SUM(BL4:BS4)</f>
        <v>97.647004</v>
      </c>
      <c r="BU4" s="11"/>
      <c r="BV4" s="11"/>
    </row>
    <row r="5" spans="1:74" ht="12.75">
      <c r="A5" s="12" t="s">
        <v>1</v>
      </c>
      <c r="B5" s="26" t="s">
        <v>252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20.470796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0.000185</v>
      </c>
      <c r="U5" s="8">
        <v>0</v>
      </c>
      <c r="V5" s="8">
        <v>0</v>
      </c>
      <c r="W5" s="8">
        <v>0.000467</v>
      </c>
      <c r="X5" s="8">
        <v>0</v>
      </c>
      <c r="Y5" s="8">
        <v>0.000101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8">
        <v>0</v>
      </c>
      <c r="AG5" s="8">
        <v>0</v>
      </c>
      <c r="AH5" s="8">
        <v>0</v>
      </c>
      <c r="AI5" s="8">
        <v>0</v>
      </c>
      <c r="AJ5" s="8">
        <v>0</v>
      </c>
      <c r="AK5" s="8">
        <v>0</v>
      </c>
      <c r="AL5" s="8">
        <v>0.133596</v>
      </c>
      <c r="AM5" s="8">
        <v>0</v>
      </c>
      <c r="AN5" s="8">
        <v>1.1874639999999999</v>
      </c>
      <c r="AO5" s="8">
        <v>0</v>
      </c>
      <c r="AP5" s="8">
        <v>0</v>
      </c>
      <c r="AQ5" s="8">
        <v>0</v>
      </c>
      <c r="AR5" s="8">
        <v>0</v>
      </c>
      <c r="AS5" s="8">
        <v>0</v>
      </c>
      <c r="AT5" s="8">
        <v>0</v>
      </c>
      <c r="AU5" s="8">
        <v>0</v>
      </c>
      <c r="AV5" s="8">
        <v>0</v>
      </c>
      <c r="AW5" s="8">
        <v>0</v>
      </c>
      <c r="AX5" s="8">
        <v>0</v>
      </c>
      <c r="AY5" s="8">
        <v>0</v>
      </c>
      <c r="AZ5" s="8">
        <v>0</v>
      </c>
      <c r="BA5" s="8">
        <v>0.000886</v>
      </c>
      <c r="BB5" s="8">
        <v>0</v>
      </c>
      <c r="BC5" s="8">
        <v>0</v>
      </c>
      <c r="BD5" s="8">
        <v>0</v>
      </c>
      <c r="BE5" s="8">
        <v>0</v>
      </c>
      <c r="BF5" s="8">
        <v>0.028465</v>
      </c>
      <c r="BG5" s="8">
        <v>0</v>
      </c>
      <c r="BH5" s="8">
        <v>0</v>
      </c>
      <c r="BI5" s="8">
        <v>0</v>
      </c>
      <c r="BJ5" s="8">
        <v>0</v>
      </c>
      <c r="BK5" s="8">
        <v>0</v>
      </c>
      <c r="BL5" s="4">
        <f t="shared" si="0"/>
        <v>21.82196</v>
      </c>
      <c r="BM5" s="8">
        <v>116.37538400000001</v>
      </c>
      <c r="BN5" s="8">
        <v>0</v>
      </c>
      <c r="BO5" s="8">
        <v>0</v>
      </c>
      <c r="BP5" s="8">
        <v>0</v>
      </c>
      <c r="BQ5" s="8">
        <v>0</v>
      </c>
      <c r="BR5" s="8">
        <v>7.873853412339347</v>
      </c>
      <c r="BS5" s="8">
        <v>0.21800758766065273</v>
      </c>
      <c r="BT5" s="4">
        <f t="shared" si="1"/>
        <v>146.289205</v>
      </c>
      <c r="BU5" s="11"/>
      <c r="BV5" s="11"/>
    </row>
    <row r="6" spans="1:74" ht="12.75">
      <c r="A6" s="12" t="s">
        <v>2</v>
      </c>
      <c r="B6" s="26" t="s">
        <v>253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0.055363</v>
      </c>
      <c r="K6" s="8">
        <v>0.014719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2.561247</v>
      </c>
      <c r="W6" s="8">
        <v>0.004776</v>
      </c>
      <c r="X6" s="8">
        <v>0.000884</v>
      </c>
      <c r="Y6" s="8">
        <v>0.00038500000000000003</v>
      </c>
      <c r="Z6" s="8">
        <v>0</v>
      </c>
      <c r="AA6" s="8">
        <v>0.00033600000000000004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38.920351000000004</v>
      </c>
      <c r="AI6" s="8">
        <v>0.0005110000000000001</v>
      </c>
      <c r="AJ6" s="8">
        <v>0.041288</v>
      </c>
      <c r="AK6" s="8">
        <v>0</v>
      </c>
      <c r="AL6" s="8">
        <v>0</v>
      </c>
      <c r="AM6" s="8">
        <v>0</v>
      </c>
      <c r="AN6" s="8">
        <v>0.003441</v>
      </c>
      <c r="AO6" s="8">
        <v>0</v>
      </c>
      <c r="AP6" s="8">
        <v>0</v>
      </c>
      <c r="AQ6" s="8">
        <v>0</v>
      </c>
      <c r="AR6" s="8">
        <v>0</v>
      </c>
      <c r="AS6" s="8">
        <v>0.00047599999999999997</v>
      </c>
      <c r="AT6" s="8">
        <v>0</v>
      </c>
      <c r="AU6" s="8">
        <v>0.00111</v>
      </c>
      <c r="AV6" s="8">
        <v>0</v>
      </c>
      <c r="AW6" s="8">
        <v>0.076788</v>
      </c>
      <c r="AX6" s="8">
        <v>0</v>
      </c>
      <c r="AY6" s="8">
        <v>0</v>
      </c>
      <c r="AZ6" s="8">
        <v>0</v>
      </c>
      <c r="BA6" s="8">
        <v>0.000145</v>
      </c>
      <c r="BB6" s="8">
        <v>0.795259</v>
      </c>
      <c r="BC6" s="8">
        <v>0</v>
      </c>
      <c r="BD6" s="8">
        <v>0</v>
      </c>
      <c r="BE6" s="8">
        <v>0</v>
      </c>
      <c r="BF6" s="8">
        <v>0</v>
      </c>
      <c r="BG6" s="8">
        <v>0</v>
      </c>
      <c r="BH6" s="8">
        <v>0</v>
      </c>
      <c r="BI6" s="8">
        <v>0</v>
      </c>
      <c r="BJ6" s="8">
        <v>0</v>
      </c>
      <c r="BK6" s="8">
        <v>0</v>
      </c>
      <c r="BL6" s="4">
        <f t="shared" si="0"/>
        <v>42.47707900000001</v>
      </c>
      <c r="BM6" s="8">
        <v>24.223960999999996</v>
      </c>
      <c r="BN6" s="8">
        <v>0</v>
      </c>
      <c r="BO6" s="8">
        <v>0</v>
      </c>
      <c r="BP6" s="8">
        <v>0</v>
      </c>
      <c r="BQ6" s="8">
        <v>0.05931</v>
      </c>
      <c r="BR6" s="8">
        <v>15.82052004400751</v>
      </c>
      <c r="BS6" s="8">
        <v>0.2577349559924886</v>
      </c>
      <c r="BT6" s="4">
        <f t="shared" si="1"/>
        <v>82.838605</v>
      </c>
      <c r="BU6" s="11"/>
      <c r="BV6" s="11"/>
    </row>
    <row r="7" spans="1:74" ht="12.75">
      <c r="A7" s="12" t="s">
        <v>3</v>
      </c>
      <c r="B7" s="26" t="s">
        <v>254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467.109337</v>
      </c>
      <c r="T7" s="8">
        <v>0.7324660000000001</v>
      </c>
      <c r="U7" s="8">
        <v>0</v>
      </c>
      <c r="V7" s="8">
        <v>0.06761400000000001</v>
      </c>
      <c r="W7" s="8">
        <v>1E-06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0.000133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8">
        <v>0</v>
      </c>
      <c r="AZ7" s="8">
        <v>0</v>
      </c>
      <c r="BA7" s="8">
        <v>0</v>
      </c>
      <c r="BB7" s="8">
        <v>0.583609</v>
      </c>
      <c r="BC7" s="8">
        <v>0</v>
      </c>
      <c r="BD7" s="8">
        <v>8.707547</v>
      </c>
      <c r="BE7" s="8">
        <v>0</v>
      </c>
      <c r="BF7" s="8">
        <v>0.020677</v>
      </c>
      <c r="BG7" s="8">
        <v>0</v>
      </c>
      <c r="BH7" s="8">
        <v>0</v>
      </c>
      <c r="BI7" s="8">
        <v>0</v>
      </c>
      <c r="BJ7" s="8">
        <v>0</v>
      </c>
      <c r="BK7" s="8">
        <v>0</v>
      </c>
      <c r="BL7" s="4">
        <f t="shared" si="0"/>
        <v>477.22138399999994</v>
      </c>
      <c r="BM7" s="8">
        <v>0</v>
      </c>
      <c r="BN7" s="8">
        <v>0</v>
      </c>
      <c r="BO7" s="8">
        <v>0</v>
      </c>
      <c r="BP7" s="8">
        <v>0</v>
      </c>
      <c r="BQ7" s="8">
        <v>96.481881</v>
      </c>
      <c r="BR7" s="8">
        <v>10.828546747805493</v>
      </c>
      <c r="BS7" s="8">
        <v>0.00024325219450879862</v>
      </c>
      <c r="BT7" s="4">
        <f t="shared" si="1"/>
        <v>584.532055</v>
      </c>
      <c r="BU7" s="11"/>
      <c r="BV7" s="11"/>
    </row>
    <row r="8" spans="1:74" ht="12.75">
      <c r="A8" s="12" t="s">
        <v>4</v>
      </c>
      <c r="B8" s="26" t="s">
        <v>255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8">
        <v>0</v>
      </c>
      <c r="AS8" s="8">
        <v>0</v>
      </c>
      <c r="AT8" s="8">
        <v>0</v>
      </c>
      <c r="AU8" s="8">
        <v>0</v>
      </c>
      <c r="AV8" s="8">
        <v>0</v>
      </c>
      <c r="AW8" s="8">
        <v>0</v>
      </c>
      <c r="AX8" s="8">
        <v>0</v>
      </c>
      <c r="AY8" s="8">
        <v>0</v>
      </c>
      <c r="AZ8" s="8">
        <v>0</v>
      </c>
      <c r="BA8" s="8">
        <v>0</v>
      </c>
      <c r="BB8" s="8">
        <v>0</v>
      </c>
      <c r="BC8" s="8">
        <v>0</v>
      </c>
      <c r="BD8" s="8">
        <v>0</v>
      </c>
      <c r="BE8" s="8">
        <v>0</v>
      </c>
      <c r="BF8" s="8">
        <v>0</v>
      </c>
      <c r="BG8" s="8">
        <v>0</v>
      </c>
      <c r="BH8" s="8">
        <v>0</v>
      </c>
      <c r="BI8" s="8">
        <v>0</v>
      </c>
      <c r="BJ8" s="8">
        <v>0</v>
      </c>
      <c r="BK8" s="8">
        <v>0</v>
      </c>
      <c r="BL8" s="4">
        <f t="shared" si="0"/>
        <v>0</v>
      </c>
      <c r="BM8" s="8">
        <v>0</v>
      </c>
      <c r="BN8" s="8">
        <v>0</v>
      </c>
      <c r="BO8" s="8">
        <v>0</v>
      </c>
      <c r="BP8" s="8">
        <v>0</v>
      </c>
      <c r="BQ8" s="8">
        <v>0</v>
      </c>
      <c r="BR8" s="8">
        <v>0</v>
      </c>
      <c r="BS8" s="8">
        <v>0</v>
      </c>
      <c r="BT8" s="4">
        <f t="shared" si="1"/>
        <v>0</v>
      </c>
      <c r="BU8" s="11"/>
      <c r="BV8" s="11"/>
    </row>
    <row r="9" spans="1:74" ht="12.75">
      <c r="A9" s="12" t="s">
        <v>6</v>
      </c>
      <c r="B9" s="26" t="s">
        <v>256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39.795336999999996</v>
      </c>
      <c r="X9" s="8">
        <v>0</v>
      </c>
      <c r="Y9" s="8">
        <v>0</v>
      </c>
      <c r="Z9" s="8">
        <v>0</v>
      </c>
      <c r="AA9" s="8">
        <v>5.932643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0.038253999999999996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8">
        <v>0</v>
      </c>
      <c r="BG9" s="8">
        <v>0</v>
      </c>
      <c r="BH9" s="8">
        <v>0</v>
      </c>
      <c r="BI9" s="8">
        <v>0</v>
      </c>
      <c r="BJ9" s="8">
        <v>0</v>
      </c>
      <c r="BK9" s="8">
        <v>0</v>
      </c>
      <c r="BL9" s="4">
        <f t="shared" si="0"/>
        <v>45.766234</v>
      </c>
      <c r="BM9" s="8">
        <v>0</v>
      </c>
      <c r="BN9" s="8">
        <v>0</v>
      </c>
      <c r="BO9" s="8">
        <v>0</v>
      </c>
      <c r="BP9" s="8">
        <v>0</v>
      </c>
      <c r="BQ9" s="8">
        <v>0</v>
      </c>
      <c r="BR9" s="8">
        <v>23.13796007167534</v>
      </c>
      <c r="BS9" s="8">
        <v>4.646729928324657</v>
      </c>
      <c r="BT9" s="4">
        <f t="shared" si="1"/>
        <v>73.550924</v>
      </c>
      <c r="BU9" s="11"/>
      <c r="BV9" s="11"/>
    </row>
    <row r="10" spans="1:74" ht="12.75">
      <c r="A10" s="12" t="s">
        <v>8</v>
      </c>
      <c r="B10" s="26" t="s">
        <v>257</v>
      </c>
      <c r="C10" s="8">
        <v>0</v>
      </c>
      <c r="D10" s="8">
        <v>0</v>
      </c>
      <c r="E10" s="8">
        <v>0.003504</v>
      </c>
      <c r="F10" s="8">
        <v>0</v>
      </c>
      <c r="G10" s="8">
        <v>0</v>
      </c>
      <c r="H10" s="8">
        <v>0</v>
      </c>
      <c r="I10" s="8">
        <v>0</v>
      </c>
      <c r="J10" s="8">
        <v>4.154561</v>
      </c>
      <c r="K10" s="8">
        <v>0.97826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11.575768</v>
      </c>
      <c r="R10" s="8">
        <v>0</v>
      </c>
      <c r="S10" s="8">
        <v>0.036275</v>
      </c>
      <c r="T10" s="8">
        <v>2.6102730000000003</v>
      </c>
      <c r="U10" s="8">
        <v>0.171646</v>
      </c>
      <c r="V10" s="8">
        <v>116.55773200000002</v>
      </c>
      <c r="W10" s="8">
        <v>17.612871000000002</v>
      </c>
      <c r="X10" s="8">
        <v>0.053636</v>
      </c>
      <c r="Y10" s="8">
        <v>0.012490999999999999</v>
      </c>
      <c r="Z10" s="8">
        <v>0</v>
      </c>
      <c r="AA10" s="8">
        <v>1.0645609999999999</v>
      </c>
      <c r="AB10" s="8">
        <v>5.8E-05</v>
      </c>
      <c r="AC10" s="8">
        <v>0</v>
      </c>
      <c r="AD10" s="8">
        <v>0</v>
      </c>
      <c r="AE10" s="8">
        <v>0.000462</v>
      </c>
      <c r="AF10" s="8">
        <v>53.546858</v>
      </c>
      <c r="AG10" s="8">
        <v>0</v>
      </c>
      <c r="AH10" s="8">
        <v>0.203215</v>
      </c>
      <c r="AI10" s="8">
        <v>0.17796299999999998</v>
      </c>
      <c r="AJ10" s="8">
        <v>95.063804</v>
      </c>
      <c r="AK10" s="8">
        <v>0</v>
      </c>
      <c r="AL10" s="8">
        <v>9.883899999999999</v>
      </c>
      <c r="AM10" s="8">
        <v>0.209117</v>
      </c>
      <c r="AN10" s="8">
        <v>3.675336</v>
      </c>
      <c r="AO10" s="8">
        <v>3.359782</v>
      </c>
      <c r="AP10" s="8">
        <v>0</v>
      </c>
      <c r="AQ10" s="8">
        <v>0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8">
        <v>9.549216000000001</v>
      </c>
      <c r="AX10" s="8">
        <v>0</v>
      </c>
      <c r="AY10" s="8">
        <v>0</v>
      </c>
      <c r="AZ10" s="8">
        <v>0</v>
      </c>
      <c r="BA10" s="8">
        <v>0.02173</v>
      </c>
      <c r="BB10" s="8">
        <v>2.972697</v>
      </c>
      <c r="BC10" s="8">
        <v>0</v>
      </c>
      <c r="BD10" s="8">
        <v>0</v>
      </c>
      <c r="BE10" s="8">
        <v>1.3935799999999998</v>
      </c>
      <c r="BF10" s="8">
        <v>0.0023940000000000003</v>
      </c>
      <c r="BG10" s="8">
        <v>0</v>
      </c>
      <c r="BH10" s="8">
        <v>0</v>
      </c>
      <c r="BI10" s="8">
        <v>0</v>
      </c>
      <c r="BJ10" s="8">
        <v>0</v>
      </c>
      <c r="BK10" s="8">
        <v>0</v>
      </c>
      <c r="BL10" s="4">
        <f t="shared" si="0"/>
        <v>334.8916899999999</v>
      </c>
      <c r="BM10" s="8">
        <v>1.298792</v>
      </c>
      <c r="BN10" s="8">
        <v>0</v>
      </c>
      <c r="BO10" s="8">
        <v>0</v>
      </c>
      <c r="BP10" s="8">
        <v>0</v>
      </c>
      <c r="BQ10" s="8">
        <v>0.325029</v>
      </c>
      <c r="BR10" s="8">
        <v>47.847814866331056</v>
      </c>
      <c r="BS10" s="8">
        <v>492.1036391336689</v>
      </c>
      <c r="BT10" s="4">
        <f t="shared" si="1"/>
        <v>876.4669649999998</v>
      </c>
      <c r="BU10" s="11"/>
      <c r="BV10" s="11"/>
    </row>
    <row r="11" spans="1:74" ht="12.75">
      <c r="A11" s="12" t="s">
        <v>10</v>
      </c>
      <c r="B11" s="26" t="s">
        <v>258</v>
      </c>
      <c r="C11" s="8">
        <v>308.57453300000003</v>
      </c>
      <c r="D11" s="8">
        <v>0</v>
      </c>
      <c r="E11" s="8">
        <v>0.018758</v>
      </c>
      <c r="F11" s="8">
        <v>0</v>
      </c>
      <c r="G11" s="8">
        <v>0</v>
      </c>
      <c r="H11" s="8">
        <v>0</v>
      </c>
      <c r="I11" s="8">
        <v>0</v>
      </c>
      <c r="J11" s="8">
        <v>0.747199</v>
      </c>
      <c r="K11" s="8">
        <v>857.297403</v>
      </c>
      <c r="L11" s="8">
        <v>0</v>
      </c>
      <c r="M11" s="8">
        <v>0.179568</v>
      </c>
      <c r="N11" s="8">
        <v>0.0021160000000000003</v>
      </c>
      <c r="O11" s="8">
        <v>0.367336</v>
      </c>
      <c r="P11" s="8">
        <v>0.001607</v>
      </c>
      <c r="Q11" s="8">
        <v>0.33752899999999997</v>
      </c>
      <c r="R11" s="8">
        <v>0.0009130000000000001</v>
      </c>
      <c r="S11" s="8">
        <v>1.4179200000000003</v>
      </c>
      <c r="T11" s="8">
        <v>13.043020000000002</v>
      </c>
      <c r="U11" s="8">
        <v>0.00046</v>
      </c>
      <c r="V11" s="8">
        <v>0.517446</v>
      </c>
      <c r="W11" s="8">
        <v>0.08499400000000003</v>
      </c>
      <c r="X11" s="8">
        <v>0</v>
      </c>
      <c r="Y11" s="8">
        <v>0.171714</v>
      </c>
      <c r="Z11" s="8">
        <v>0</v>
      </c>
      <c r="AA11" s="8">
        <v>0.014736</v>
      </c>
      <c r="AB11" s="8">
        <v>0.001218</v>
      </c>
      <c r="AC11" s="8">
        <v>0</v>
      </c>
      <c r="AD11" s="8">
        <v>0</v>
      </c>
      <c r="AE11" s="8">
        <v>0.011543000000000001</v>
      </c>
      <c r="AF11" s="8">
        <v>0.044770000000000004</v>
      </c>
      <c r="AG11" s="8">
        <v>0</v>
      </c>
      <c r="AH11" s="8">
        <v>0.061857999999999996</v>
      </c>
      <c r="AI11" s="8">
        <v>0</v>
      </c>
      <c r="AJ11" s="8">
        <v>0.502695</v>
      </c>
      <c r="AK11" s="8">
        <v>0</v>
      </c>
      <c r="AL11" s="8">
        <v>35.733194</v>
      </c>
      <c r="AM11" s="8">
        <v>13.381664</v>
      </c>
      <c r="AN11" s="8">
        <v>288.787838</v>
      </c>
      <c r="AO11" s="8">
        <v>0</v>
      </c>
      <c r="AP11" s="8">
        <v>0</v>
      </c>
      <c r="AQ11" s="8">
        <v>0.017314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0.004418000000000001</v>
      </c>
      <c r="AX11" s="8">
        <v>0</v>
      </c>
      <c r="AY11" s="8">
        <v>0</v>
      </c>
      <c r="AZ11" s="8">
        <v>0.004948999999999999</v>
      </c>
      <c r="BA11" s="8">
        <v>0.6121200000000001</v>
      </c>
      <c r="BB11" s="8">
        <v>3.9160209999999998</v>
      </c>
      <c r="BC11" s="8">
        <v>0.6158279999999999</v>
      </c>
      <c r="BD11" s="8">
        <v>58.713927</v>
      </c>
      <c r="BE11" s="8">
        <v>2.816619</v>
      </c>
      <c r="BF11" s="8">
        <v>2.275327</v>
      </c>
      <c r="BG11" s="8">
        <v>10.094838999999999</v>
      </c>
      <c r="BH11" s="8">
        <v>0.754131</v>
      </c>
      <c r="BI11" s="8">
        <v>0</v>
      </c>
      <c r="BJ11" s="8">
        <v>0</v>
      </c>
      <c r="BK11" s="8">
        <v>0</v>
      </c>
      <c r="BL11" s="4">
        <f t="shared" si="0"/>
        <v>1601.127525</v>
      </c>
      <c r="BM11" s="8">
        <v>4449.938335000001</v>
      </c>
      <c r="BN11" s="8">
        <v>0</v>
      </c>
      <c r="BO11" s="8">
        <v>0</v>
      </c>
      <c r="BP11" s="8">
        <v>0</v>
      </c>
      <c r="BQ11" s="8">
        <v>7.203467000000001</v>
      </c>
      <c r="BR11" s="8">
        <v>730.2903374129129</v>
      </c>
      <c r="BS11" s="8">
        <v>155.21309858708713</v>
      </c>
      <c r="BT11" s="4">
        <f t="shared" si="1"/>
        <v>6943.772763000001</v>
      </c>
      <c r="BU11" s="11"/>
      <c r="BV11" s="11"/>
    </row>
    <row r="12" spans="1:74" ht="12.75">
      <c r="A12" s="12" t="s">
        <v>11</v>
      </c>
      <c r="B12" s="26" t="s">
        <v>259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0.5835049999999999</v>
      </c>
      <c r="L12" s="8">
        <v>19.609081999999997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7.099999999999999E-05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0.000184</v>
      </c>
      <c r="AK12" s="8">
        <v>0</v>
      </c>
      <c r="AL12" s="8">
        <v>0</v>
      </c>
      <c r="AM12" s="8">
        <v>0</v>
      </c>
      <c r="AN12" s="8">
        <v>7.555353</v>
      </c>
      <c r="AO12" s="8">
        <v>0</v>
      </c>
      <c r="AP12" s="8">
        <v>0</v>
      </c>
      <c r="AQ12" s="8">
        <v>0</v>
      </c>
      <c r="AR12" s="8">
        <v>0</v>
      </c>
      <c r="AS12" s="8">
        <v>0</v>
      </c>
      <c r="AT12" s="8">
        <v>0</v>
      </c>
      <c r="AU12" s="8">
        <v>0</v>
      </c>
      <c r="AV12" s="8">
        <v>0</v>
      </c>
      <c r="AW12" s="8">
        <v>0</v>
      </c>
      <c r="AX12" s="8">
        <v>0</v>
      </c>
      <c r="AY12" s="8">
        <v>0</v>
      </c>
      <c r="AZ12" s="8">
        <v>0</v>
      </c>
      <c r="BA12" s="8">
        <v>0.023905000000000003</v>
      </c>
      <c r="BB12" s="8">
        <v>0.001597</v>
      </c>
      <c r="BC12" s="8">
        <v>0</v>
      </c>
      <c r="BD12" s="8">
        <v>0</v>
      </c>
      <c r="BE12" s="8">
        <v>0</v>
      </c>
      <c r="BF12" s="8">
        <v>0</v>
      </c>
      <c r="BG12" s="8">
        <v>0</v>
      </c>
      <c r="BH12" s="8">
        <v>0.010621</v>
      </c>
      <c r="BI12" s="8">
        <v>0</v>
      </c>
      <c r="BJ12" s="8">
        <v>0</v>
      </c>
      <c r="BK12" s="8">
        <v>0</v>
      </c>
      <c r="BL12" s="4">
        <f t="shared" si="0"/>
        <v>27.784317999999995</v>
      </c>
      <c r="BM12" s="8">
        <v>207.038894</v>
      </c>
      <c r="BN12" s="8">
        <v>0</v>
      </c>
      <c r="BO12" s="8">
        <v>0</v>
      </c>
      <c r="BP12" s="8">
        <v>0</v>
      </c>
      <c r="BQ12" s="8">
        <v>0.364584</v>
      </c>
      <c r="BR12" s="8">
        <v>62.512218415504314</v>
      </c>
      <c r="BS12" s="8">
        <v>2.376786584495681</v>
      </c>
      <c r="BT12" s="4">
        <f t="shared" si="1"/>
        <v>300.076801</v>
      </c>
      <c r="BU12" s="11"/>
      <c r="BV12" s="11"/>
    </row>
    <row r="13" spans="1:74" ht="12.75">
      <c r="A13" s="12" t="s">
        <v>13</v>
      </c>
      <c r="B13" s="26" t="s">
        <v>260</v>
      </c>
      <c r="C13" s="8">
        <v>0</v>
      </c>
      <c r="D13" s="8">
        <v>0</v>
      </c>
      <c r="E13" s="8">
        <v>4.792086</v>
      </c>
      <c r="F13" s="8">
        <v>0</v>
      </c>
      <c r="G13" s="8">
        <v>0</v>
      </c>
      <c r="H13" s="8">
        <v>0</v>
      </c>
      <c r="I13" s="8">
        <v>0</v>
      </c>
      <c r="J13" s="8">
        <v>0.0028320000000000003</v>
      </c>
      <c r="K13" s="8">
        <v>2.5576040000000004</v>
      </c>
      <c r="L13" s="8">
        <v>0.006371000000000001</v>
      </c>
      <c r="M13" s="8">
        <v>229.44337099999998</v>
      </c>
      <c r="N13" s="8">
        <v>212.07047799999998</v>
      </c>
      <c r="O13" s="8">
        <v>2.3743939999999997</v>
      </c>
      <c r="P13" s="8">
        <v>0.003063</v>
      </c>
      <c r="Q13" s="8">
        <v>9.165213</v>
      </c>
      <c r="R13" s="8">
        <v>2.153801</v>
      </c>
      <c r="S13" s="8">
        <v>0.019505</v>
      </c>
      <c r="T13" s="8">
        <v>5.497181</v>
      </c>
      <c r="U13" s="8">
        <v>6.589002</v>
      </c>
      <c r="V13" s="8">
        <v>0.004305000000000001</v>
      </c>
      <c r="W13" s="8">
        <v>0.41742199999999996</v>
      </c>
      <c r="X13" s="8">
        <v>0.042053</v>
      </c>
      <c r="Y13" s="8">
        <v>1.730979</v>
      </c>
      <c r="Z13" s="8">
        <v>0</v>
      </c>
      <c r="AA13" s="8">
        <v>0.024898999999999998</v>
      </c>
      <c r="AB13" s="8">
        <v>0.016752999999999997</v>
      </c>
      <c r="AC13" s="8">
        <v>0.019449</v>
      </c>
      <c r="AD13" s="8">
        <v>61.898311</v>
      </c>
      <c r="AE13" s="8">
        <v>0.123859</v>
      </c>
      <c r="AF13" s="8">
        <v>37.164571</v>
      </c>
      <c r="AG13" s="8">
        <v>0.598905</v>
      </c>
      <c r="AH13" s="8">
        <v>0.0025080000000000002</v>
      </c>
      <c r="AI13" s="8">
        <v>0</v>
      </c>
      <c r="AJ13" s="8">
        <v>87.85534899999999</v>
      </c>
      <c r="AK13" s="8">
        <v>0</v>
      </c>
      <c r="AL13" s="8">
        <v>0.051547</v>
      </c>
      <c r="AM13" s="8">
        <v>0.124132</v>
      </c>
      <c r="AN13" s="8">
        <v>2.995565</v>
      </c>
      <c r="AO13" s="8">
        <v>0</v>
      </c>
      <c r="AP13" s="8">
        <v>0</v>
      </c>
      <c r="AQ13" s="8">
        <v>0.355399</v>
      </c>
      <c r="AR13" s="8">
        <v>0</v>
      </c>
      <c r="AS13" s="8">
        <v>0.040381999999999994</v>
      </c>
      <c r="AT13" s="8">
        <v>0</v>
      </c>
      <c r="AU13" s="8">
        <v>0</v>
      </c>
      <c r="AV13" s="8">
        <v>0</v>
      </c>
      <c r="AW13" s="8">
        <v>0.43285999999999997</v>
      </c>
      <c r="AX13" s="8">
        <v>1.7473809999999999</v>
      </c>
      <c r="AY13" s="8">
        <v>0.030007000000000002</v>
      </c>
      <c r="AZ13" s="8">
        <v>0</v>
      </c>
      <c r="BA13" s="8">
        <v>16.056923</v>
      </c>
      <c r="BB13" s="8">
        <v>1.3660830000000002</v>
      </c>
      <c r="BC13" s="8">
        <v>2.135962</v>
      </c>
      <c r="BD13" s="8">
        <v>13.915384999999999</v>
      </c>
      <c r="BE13" s="8">
        <v>0.0008500000000000001</v>
      </c>
      <c r="BF13" s="8">
        <v>0.418539</v>
      </c>
      <c r="BG13" s="8">
        <v>2.548029</v>
      </c>
      <c r="BH13" s="8">
        <v>28.804512999999996</v>
      </c>
      <c r="BI13" s="8">
        <v>0</v>
      </c>
      <c r="BJ13" s="8">
        <v>0</v>
      </c>
      <c r="BK13" s="8">
        <v>0</v>
      </c>
      <c r="BL13" s="4">
        <f t="shared" si="0"/>
        <v>735.5978210000001</v>
      </c>
      <c r="BM13" s="8">
        <v>466.34144000000003</v>
      </c>
      <c r="BN13" s="8">
        <v>0</v>
      </c>
      <c r="BO13" s="8">
        <v>0</v>
      </c>
      <c r="BP13" s="8">
        <v>0</v>
      </c>
      <c r="BQ13" s="8">
        <v>3.7773269999999997</v>
      </c>
      <c r="BR13" s="8">
        <v>245.5060039870761</v>
      </c>
      <c r="BS13" s="8">
        <v>92.74642701292389</v>
      </c>
      <c r="BT13" s="4">
        <f t="shared" si="1"/>
        <v>1543.9690190000001</v>
      </c>
      <c r="BU13" s="11"/>
      <c r="BV13" s="11"/>
    </row>
    <row r="14" spans="1:74" ht="12.75">
      <c r="A14" s="12" t="s">
        <v>15</v>
      </c>
      <c r="B14" s="26" t="s">
        <v>261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0.013670999999999999</v>
      </c>
      <c r="K14" s="8">
        <v>2.1528349999999996</v>
      </c>
      <c r="L14" s="8">
        <v>0.0013360000000000002</v>
      </c>
      <c r="M14" s="8">
        <v>0.111195</v>
      </c>
      <c r="N14" s="8">
        <v>0.9598690000000001</v>
      </c>
      <c r="O14" s="8">
        <v>0.034178</v>
      </c>
      <c r="P14" s="8">
        <v>0.053932</v>
      </c>
      <c r="Q14" s="8">
        <v>0.131704</v>
      </c>
      <c r="R14" s="8">
        <v>0.385685</v>
      </c>
      <c r="S14" s="8">
        <v>0.26631299999999997</v>
      </c>
      <c r="T14" s="8">
        <v>1.5563310000000001</v>
      </c>
      <c r="U14" s="8">
        <v>0.32614600000000005</v>
      </c>
      <c r="V14" s="8">
        <v>0.623933</v>
      </c>
      <c r="W14" s="8">
        <v>0.768677</v>
      </c>
      <c r="X14" s="8">
        <v>1.648742</v>
      </c>
      <c r="Y14" s="8">
        <v>0.73849</v>
      </c>
      <c r="Z14" s="8">
        <v>0.005573000000000001</v>
      </c>
      <c r="AA14" s="8">
        <v>0.313821</v>
      </c>
      <c r="AB14" s="8">
        <v>0.147765</v>
      </c>
      <c r="AC14" s="8">
        <v>0.164107</v>
      </c>
      <c r="AD14" s="8">
        <v>1.500514</v>
      </c>
      <c r="AE14" s="8">
        <v>0.48180100000000003</v>
      </c>
      <c r="AF14" s="8">
        <v>0.104635</v>
      </c>
      <c r="AG14" s="8">
        <v>0.017998000000000004</v>
      </c>
      <c r="AH14" s="8">
        <v>0.027291000000000003</v>
      </c>
      <c r="AI14" s="8">
        <v>0.38906599999999997</v>
      </c>
      <c r="AJ14" s="8">
        <v>7.997051</v>
      </c>
      <c r="AK14" s="8">
        <v>1.4416309999999999</v>
      </c>
      <c r="AL14" s="8">
        <v>1.1342830000000002</v>
      </c>
      <c r="AM14" s="8">
        <v>1.6612399999999998</v>
      </c>
      <c r="AN14" s="8">
        <v>3.670599</v>
      </c>
      <c r="AO14" s="8">
        <v>1.5348479999999998</v>
      </c>
      <c r="AP14" s="8">
        <v>0.0014990000000000001</v>
      </c>
      <c r="AQ14" s="8">
        <v>0.6799879999999999</v>
      </c>
      <c r="AR14" s="8">
        <v>7.407647</v>
      </c>
      <c r="AS14" s="8">
        <v>5.300706999999999</v>
      </c>
      <c r="AT14" s="8">
        <v>0</v>
      </c>
      <c r="AU14" s="8">
        <v>0</v>
      </c>
      <c r="AV14" s="8">
        <v>0</v>
      </c>
      <c r="AW14" s="8">
        <v>0.6283049999999999</v>
      </c>
      <c r="AX14" s="8">
        <v>0.018122</v>
      </c>
      <c r="AY14" s="8">
        <v>0.110931</v>
      </c>
      <c r="AZ14" s="8">
        <v>0.32291000000000003</v>
      </c>
      <c r="BA14" s="8">
        <v>2.038393</v>
      </c>
      <c r="BB14" s="8">
        <v>8.295805999999999</v>
      </c>
      <c r="BC14" s="8">
        <v>0</v>
      </c>
      <c r="BD14" s="8">
        <v>3.608865</v>
      </c>
      <c r="BE14" s="8">
        <v>0.024002999999999997</v>
      </c>
      <c r="BF14" s="8">
        <v>0.43999000000000005</v>
      </c>
      <c r="BG14" s="8">
        <v>2.555516</v>
      </c>
      <c r="BH14" s="8">
        <v>1.354815</v>
      </c>
      <c r="BI14" s="8">
        <v>0</v>
      </c>
      <c r="BJ14" s="8">
        <v>0</v>
      </c>
      <c r="BK14" s="8">
        <v>0</v>
      </c>
      <c r="BL14" s="4">
        <f t="shared" si="0"/>
        <v>63.152756999999994</v>
      </c>
      <c r="BM14" s="8">
        <v>1533.427721</v>
      </c>
      <c r="BN14" s="8">
        <v>0</v>
      </c>
      <c r="BO14" s="8">
        <v>0</v>
      </c>
      <c r="BP14" s="8">
        <v>0</v>
      </c>
      <c r="BQ14" s="8">
        <v>1.172163</v>
      </c>
      <c r="BR14" s="8">
        <v>155.6171733187719</v>
      </c>
      <c r="BS14" s="8">
        <v>20.41939668122811</v>
      </c>
      <c r="BT14" s="4">
        <f t="shared" si="1"/>
        <v>1773.789211</v>
      </c>
      <c r="BU14" s="11"/>
      <c r="BV14" s="11"/>
    </row>
    <row r="15" spans="1:74" ht="12.75">
      <c r="A15" s="12" t="s">
        <v>16</v>
      </c>
      <c r="B15" s="26" t="s">
        <v>262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0.787984</v>
      </c>
      <c r="L15" s="8">
        <v>0.13297</v>
      </c>
      <c r="M15" s="8">
        <v>3.364841</v>
      </c>
      <c r="N15" s="8">
        <v>2.838544</v>
      </c>
      <c r="O15" s="8">
        <v>4.941631</v>
      </c>
      <c r="P15" s="8">
        <v>0.040983</v>
      </c>
      <c r="Q15" s="8">
        <v>0.7883669999999999</v>
      </c>
      <c r="R15" s="8">
        <v>4.603423</v>
      </c>
      <c r="S15" s="8">
        <v>0.094327</v>
      </c>
      <c r="T15" s="8">
        <v>0.5410159999999999</v>
      </c>
      <c r="U15" s="8">
        <v>0.46349799999999997</v>
      </c>
      <c r="V15" s="8">
        <v>0.035836</v>
      </c>
      <c r="W15" s="8">
        <v>0.12226899999999999</v>
      </c>
      <c r="X15" s="8">
        <v>0.033753</v>
      </c>
      <c r="Y15" s="8">
        <v>0.32097000000000003</v>
      </c>
      <c r="Z15" s="8">
        <v>0.008887</v>
      </c>
      <c r="AA15" s="8">
        <v>0.170053</v>
      </c>
      <c r="AB15" s="8">
        <v>0.003857</v>
      </c>
      <c r="AC15" s="8">
        <v>0.010898999999999999</v>
      </c>
      <c r="AD15" s="8">
        <v>0.054791</v>
      </c>
      <c r="AE15" s="8">
        <v>0.022918</v>
      </c>
      <c r="AF15" s="8">
        <v>13.341848</v>
      </c>
      <c r="AG15" s="8">
        <v>0.023271</v>
      </c>
      <c r="AH15" s="8">
        <v>0.006735</v>
      </c>
      <c r="AI15" s="8">
        <v>0</v>
      </c>
      <c r="AJ15" s="8">
        <v>0.06807999999999999</v>
      </c>
      <c r="AK15" s="8">
        <v>0</v>
      </c>
      <c r="AL15" s="8">
        <v>0.020579000000000004</v>
      </c>
      <c r="AM15" s="8">
        <v>6.112761000000001</v>
      </c>
      <c r="AN15" s="8">
        <v>0.21566</v>
      </c>
      <c r="AO15" s="8">
        <v>0.009087999999999999</v>
      </c>
      <c r="AP15" s="8">
        <v>0</v>
      </c>
      <c r="AQ15" s="8">
        <v>0.150839</v>
      </c>
      <c r="AR15" s="8">
        <v>0</v>
      </c>
      <c r="AS15" s="8">
        <v>0.09697599999999999</v>
      </c>
      <c r="AT15" s="8">
        <v>0</v>
      </c>
      <c r="AU15" s="8">
        <v>0</v>
      </c>
      <c r="AV15" s="8">
        <v>0</v>
      </c>
      <c r="AW15" s="8">
        <v>0.031216</v>
      </c>
      <c r="AX15" s="8">
        <v>0</v>
      </c>
      <c r="AY15" s="8">
        <v>0.047171</v>
      </c>
      <c r="AZ15" s="8">
        <v>0.015553</v>
      </c>
      <c r="BA15" s="8">
        <v>2.3986749999999994</v>
      </c>
      <c r="BB15" s="8">
        <v>0.186917</v>
      </c>
      <c r="BC15" s="8">
        <v>0</v>
      </c>
      <c r="BD15" s="8">
        <v>0</v>
      </c>
      <c r="BE15" s="8">
        <v>0</v>
      </c>
      <c r="BF15" s="8">
        <v>0.026404999999999998</v>
      </c>
      <c r="BG15" s="8">
        <v>0.134198</v>
      </c>
      <c r="BH15" s="8">
        <v>0.01614</v>
      </c>
      <c r="BI15" s="8">
        <v>0</v>
      </c>
      <c r="BJ15" s="8">
        <v>0</v>
      </c>
      <c r="BK15" s="8">
        <v>0</v>
      </c>
      <c r="BL15" s="4">
        <f t="shared" si="0"/>
        <v>42.283928999999986</v>
      </c>
      <c r="BM15" s="8">
        <v>697.8229159999999</v>
      </c>
      <c r="BN15" s="8">
        <v>0</v>
      </c>
      <c r="BO15" s="8">
        <v>0</v>
      </c>
      <c r="BP15" s="8">
        <v>0</v>
      </c>
      <c r="BQ15" s="8">
        <v>0.197928</v>
      </c>
      <c r="BR15" s="8">
        <v>75.096245458911</v>
      </c>
      <c r="BS15" s="8">
        <v>12.470917541088998</v>
      </c>
      <c r="BT15" s="4">
        <f t="shared" si="1"/>
        <v>827.8719359999998</v>
      </c>
      <c r="BU15" s="11"/>
      <c r="BV15" s="11"/>
    </row>
    <row r="16" spans="1:74" ht="12.75">
      <c r="A16" s="12" t="s">
        <v>17</v>
      </c>
      <c r="B16" s="26" t="s">
        <v>263</v>
      </c>
      <c r="C16" s="8">
        <v>0</v>
      </c>
      <c r="D16" s="8">
        <v>0</v>
      </c>
      <c r="E16" s="8">
        <v>0.08378100000000001</v>
      </c>
      <c r="F16" s="8">
        <v>0</v>
      </c>
      <c r="G16" s="8">
        <v>0</v>
      </c>
      <c r="H16" s="8">
        <v>0</v>
      </c>
      <c r="I16" s="8">
        <v>0</v>
      </c>
      <c r="J16" s="8">
        <v>0.48552500000000004</v>
      </c>
      <c r="K16" s="8">
        <v>3.051128</v>
      </c>
      <c r="L16" s="8">
        <v>1.266524</v>
      </c>
      <c r="M16" s="8">
        <v>8.411553</v>
      </c>
      <c r="N16" s="8">
        <v>0.003317</v>
      </c>
      <c r="O16" s="8">
        <v>0.0065</v>
      </c>
      <c r="P16" s="8">
        <v>149.31800499999997</v>
      </c>
      <c r="Q16" s="8">
        <v>0.08555199999999999</v>
      </c>
      <c r="R16" s="8">
        <v>0.009046</v>
      </c>
      <c r="S16" s="8">
        <v>0.372068</v>
      </c>
      <c r="T16" s="8">
        <v>4.365214999999999</v>
      </c>
      <c r="U16" s="8">
        <v>1.5764719999999999</v>
      </c>
      <c r="V16" s="8">
        <v>6.401524</v>
      </c>
      <c r="W16" s="8">
        <v>1.522645</v>
      </c>
      <c r="X16" s="8">
        <v>2.556631</v>
      </c>
      <c r="Y16" s="8">
        <v>3.874188</v>
      </c>
      <c r="Z16" s="8">
        <v>0</v>
      </c>
      <c r="AA16" s="8">
        <v>3.49669</v>
      </c>
      <c r="AB16" s="8">
        <v>0.028909999999999998</v>
      </c>
      <c r="AC16" s="8">
        <v>0.36791799999999997</v>
      </c>
      <c r="AD16" s="8">
        <v>5.763473</v>
      </c>
      <c r="AE16" s="8">
        <v>6.441038999999999</v>
      </c>
      <c r="AF16" s="8">
        <v>53.860883</v>
      </c>
      <c r="AG16" s="8">
        <v>0</v>
      </c>
      <c r="AH16" s="8">
        <v>0.041735999999999995</v>
      </c>
      <c r="AI16" s="8">
        <v>0</v>
      </c>
      <c r="AJ16" s="8">
        <v>383.21463100000005</v>
      </c>
      <c r="AK16" s="8">
        <v>0.304387</v>
      </c>
      <c r="AL16" s="8">
        <v>0.37519700000000006</v>
      </c>
      <c r="AM16" s="8">
        <v>1.18134</v>
      </c>
      <c r="AN16" s="8">
        <v>1.657734</v>
      </c>
      <c r="AO16" s="8">
        <v>0.47658900000000004</v>
      </c>
      <c r="AP16" s="8">
        <v>0</v>
      </c>
      <c r="AQ16" s="8">
        <v>0.003484</v>
      </c>
      <c r="AR16" s="8">
        <v>28.878856</v>
      </c>
      <c r="AS16" s="8">
        <v>0</v>
      </c>
      <c r="AT16" s="8">
        <v>0</v>
      </c>
      <c r="AU16" s="8">
        <v>0</v>
      </c>
      <c r="AV16" s="8">
        <v>0</v>
      </c>
      <c r="AW16" s="8">
        <v>0.30138299999999996</v>
      </c>
      <c r="AX16" s="8">
        <v>0.008461999999999999</v>
      </c>
      <c r="AY16" s="8">
        <v>0.004162</v>
      </c>
      <c r="AZ16" s="8">
        <v>0</v>
      </c>
      <c r="BA16" s="8">
        <v>4.428258</v>
      </c>
      <c r="BB16" s="8">
        <v>2.328791</v>
      </c>
      <c r="BC16" s="8">
        <v>1.377218</v>
      </c>
      <c r="BD16" s="8">
        <v>0</v>
      </c>
      <c r="BE16" s="8">
        <v>0</v>
      </c>
      <c r="BF16" s="8">
        <v>2.445442</v>
      </c>
      <c r="BG16" s="8">
        <v>20.649804</v>
      </c>
      <c r="BH16" s="8">
        <v>0.972218</v>
      </c>
      <c r="BI16" s="8">
        <v>0</v>
      </c>
      <c r="BJ16" s="8">
        <v>0</v>
      </c>
      <c r="BK16" s="8">
        <v>0</v>
      </c>
      <c r="BL16" s="4">
        <f t="shared" si="0"/>
        <v>701.9982789999999</v>
      </c>
      <c r="BM16" s="8">
        <v>75.87860799999999</v>
      </c>
      <c r="BN16" s="8">
        <v>0</v>
      </c>
      <c r="BO16" s="8">
        <v>0</v>
      </c>
      <c r="BP16" s="8">
        <v>0</v>
      </c>
      <c r="BQ16" s="8">
        <v>1.446761</v>
      </c>
      <c r="BR16" s="8">
        <v>79.99116404714229</v>
      </c>
      <c r="BS16" s="8">
        <v>8.109646952857705</v>
      </c>
      <c r="BT16" s="4">
        <f t="shared" si="1"/>
        <v>867.424459</v>
      </c>
      <c r="BU16" s="11"/>
      <c r="BV16" s="11"/>
    </row>
    <row r="17" spans="1:74" ht="12.75">
      <c r="A17" s="12" t="s">
        <v>18</v>
      </c>
      <c r="B17" s="26" t="s">
        <v>264</v>
      </c>
      <c r="C17" s="8">
        <v>0</v>
      </c>
      <c r="D17" s="8">
        <v>0</v>
      </c>
      <c r="E17" s="8">
        <v>0.195731</v>
      </c>
      <c r="F17" s="8">
        <v>0</v>
      </c>
      <c r="G17" s="8">
        <v>0</v>
      </c>
      <c r="H17" s="8">
        <v>0</v>
      </c>
      <c r="I17" s="8">
        <v>0</v>
      </c>
      <c r="J17" s="8">
        <v>0.27217900000000006</v>
      </c>
      <c r="K17" s="8">
        <v>70.05353700000002</v>
      </c>
      <c r="L17" s="8">
        <v>88.542655</v>
      </c>
      <c r="M17" s="8">
        <v>7.818756</v>
      </c>
      <c r="N17" s="8">
        <v>0.209148</v>
      </c>
      <c r="O17" s="8">
        <v>0</v>
      </c>
      <c r="P17" s="8">
        <v>0.981929</v>
      </c>
      <c r="Q17" s="8">
        <v>82.148448</v>
      </c>
      <c r="R17" s="8">
        <v>461.6074320000001</v>
      </c>
      <c r="S17" s="8">
        <v>0.28255399999999997</v>
      </c>
      <c r="T17" s="8">
        <v>83.76237499999999</v>
      </c>
      <c r="U17" s="8">
        <v>44.58913</v>
      </c>
      <c r="V17" s="8">
        <v>7.594835000000001</v>
      </c>
      <c r="W17" s="8">
        <v>0.6576160000000001</v>
      </c>
      <c r="X17" s="8">
        <v>2.253938</v>
      </c>
      <c r="Y17" s="8">
        <v>2.08785</v>
      </c>
      <c r="Z17" s="8">
        <v>4.8E-05</v>
      </c>
      <c r="AA17" s="8">
        <v>14.897359</v>
      </c>
      <c r="AB17" s="8">
        <v>0.019131000000000002</v>
      </c>
      <c r="AC17" s="8">
        <v>0.11721599999999999</v>
      </c>
      <c r="AD17" s="8">
        <v>0.5171859999999999</v>
      </c>
      <c r="AE17" s="8">
        <v>0.043928999999999996</v>
      </c>
      <c r="AF17" s="8">
        <v>5.381419</v>
      </c>
      <c r="AG17" s="8">
        <v>1.258411</v>
      </c>
      <c r="AH17" s="8">
        <v>0.47042599999999996</v>
      </c>
      <c r="AI17" s="8">
        <v>0.076757</v>
      </c>
      <c r="AJ17" s="8">
        <v>1.503707</v>
      </c>
      <c r="AK17" s="8">
        <v>0.798245</v>
      </c>
      <c r="AL17" s="8">
        <v>23.633865999999998</v>
      </c>
      <c r="AM17" s="8">
        <v>7.763938</v>
      </c>
      <c r="AN17" s="8">
        <v>0.6836530000000001</v>
      </c>
      <c r="AO17" s="8">
        <v>4.704248000000001</v>
      </c>
      <c r="AP17" s="8">
        <v>0.001562</v>
      </c>
      <c r="AQ17" s="8">
        <v>0.018327</v>
      </c>
      <c r="AR17" s="8">
        <v>7.144827</v>
      </c>
      <c r="AS17" s="8">
        <v>0.010596000000000001</v>
      </c>
      <c r="AT17" s="8">
        <v>2.513873</v>
      </c>
      <c r="AU17" s="8">
        <v>1.523043</v>
      </c>
      <c r="AV17" s="8">
        <v>10.347602</v>
      </c>
      <c r="AW17" s="8">
        <v>0.27190800000000004</v>
      </c>
      <c r="AX17" s="8">
        <v>0.009071000000000001</v>
      </c>
      <c r="AY17" s="8">
        <v>0.087094</v>
      </c>
      <c r="AZ17" s="8">
        <v>0.029502</v>
      </c>
      <c r="BA17" s="8">
        <v>5.136951999999999</v>
      </c>
      <c r="BB17" s="8">
        <v>9.575028</v>
      </c>
      <c r="BC17" s="8">
        <v>6.6933039999999995</v>
      </c>
      <c r="BD17" s="8">
        <v>3.575918</v>
      </c>
      <c r="BE17" s="8">
        <v>0.03095</v>
      </c>
      <c r="BF17" s="8">
        <v>3.4063749999999997</v>
      </c>
      <c r="BG17" s="8">
        <v>0.32839300000000005</v>
      </c>
      <c r="BH17" s="8">
        <v>0.797374</v>
      </c>
      <c r="BI17" s="8">
        <v>0</v>
      </c>
      <c r="BJ17" s="8">
        <v>0</v>
      </c>
      <c r="BK17" s="8">
        <v>0</v>
      </c>
      <c r="BL17" s="4">
        <f t="shared" si="0"/>
        <v>966.4293510000001</v>
      </c>
      <c r="BM17" s="8">
        <v>188.080188</v>
      </c>
      <c r="BN17" s="8">
        <v>0</v>
      </c>
      <c r="BO17" s="8">
        <v>0</v>
      </c>
      <c r="BP17" s="8">
        <v>0</v>
      </c>
      <c r="BQ17" s="8">
        <v>6.750884</v>
      </c>
      <c r="BR17" s="8">
        <v>184.6757450497746</v>
      </c>
      <c r="BS17" s="8">
        <v>29.730572950225408</v>
      </c>
      <c r="BT17" s="4">
        <f t="shared" si="1"/>
        <v>1375.6667410000002</v>
      </c>
      <c r="BU17" s="11"/>
      <c r="BV17" s="11"/>
    </row>
    <row r="18" spans="1:74" ht="12.75">
      <c r="A18" s="12" t="s">
        <v>19</v>
      </c>
      <c r="B18" s="26" t="s">
        <v>265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0.024665</v>
      </c>
      <c r="K18" s="8">
        <v>10.190405</v>
      </c>
      <c r="L18" s="8">
        <v>0.025417</v>
      </c>
      <c r="M18" s="8">
        <v>0.713562</v>
      </c>
      <c r="N18" s="8">
        <v>0.588014</v>
      </c>
      <c r="O18" s="8">
        <v>0.020987</v>
      </c>
      <c r="P18" s="8">
        <v>0.35705</v>
      </c>
      <c r="Q18" s="8">
        <v>0.10841100000000001</v>
      </c>
      <c r="R18" s="8">
        <v>3.5140200000000004</v>
      </c>
      <c r="S18" s="8">
        <v>0.133123</v>
      </c>
      <c r="T18" s="8">
        <v>8.250124999999999</v>
      </c>
      <c r="U18" s="8">
        <v>0.150674</v>
      </c>
      <c r="V18" s="8">
        <v>0.5489729999999999</v>
      </c>
      <c r="W18" s="8">
        <v>0.424562</v>
      </c>
      <c r="X18" s="8">
        <v>0.8192699999999999</v>
      </c>
      <c r="Y18" s="8">
        <v>1.582706</v>
      </c>
      <c r="Z18" s="8">
        <v>0.017568</v>
      </c>
      <c r="AA18" s="8">
        <v>0.892978</v>
      </c>
      <c r="AB18" s="8">
        <v>0.697676</v>
      </c>
      <c r="AC18" s="8">
        <v>0.117966</v>
      </c>
      <c r="AD18" s="8">
        <v>0.7770020000000001</v>
      </c>
      <c r="AE18" s="8">
        <v>0.086851</v>
      </c>
      <c r="AF18" s="8">
        <v>0.6655880000000001</v>
      </c>
      <c r="AG18" s="8">
        <v>0.055423</v>
      </c>
      <c r="AH18" s="8">
        <v>0.990691</v>
      </c>
      <c r="AI18" s="8">
        <v>0.058254</v>
      </c>
      <c r="AJ18" s="8">
        <v>3.088934</v>
      </c>
      <c r="AK18" s="8">
        <v>9.315216</v>
      </c>
      <c r="AL18" s="8">
        <v>14.891550999999998</v>
      </c>
      <c r="AM18" s="8">
        <v>42.609377</v>
      </c>
      <c r="AN18" s="8">
        <v>4.86706</v>
      </c>
      <c r="AO18" s="8">
        <v>0.7890329999999999</v>
      </c>
      <c r="AP18" s="8">
        <v>0.050891000000000006</v>
      </c>
      <c r="AQ18" s="8">
        <v>1.339845</v>
      </c>
      <c r="AR18" s="8">
        <v>2.0724400000000003</v>
      </c>
      <c r="AS18" s="8">
        <v>0.7611209999999999</v>
      </c>
      <c r="AT18" s="8">
        <v>2.598397</v>
      </c>
      <c r="AU18" s="8">
        <v>0.40407400000000004</v>
      </c>
      <c r="AV18" s="8">
        <v>1.794696</v>
      </c>
      <c r="AW18" s="8">
        <v>1.4743030000000001</v>
      </c>
      <c r="AX18" s="8">
        <v>0.305635</v>
      </c>
      <c r="AY18" s="8">
        <v>2.125939</v>
      </c>
      <c r="AZ18" s="8">
        <v>0.365763</v>
      </c>
      <c r="BA18" s="8">
        <v>98.61900399999999</v>
      </c>
      <c r="BB18" s="8">
        <v>6.472752</v>
      </c>
      <c r="BC18" s="8">
        <v>3.4331799999999997</v>
      </c>
      <c r="BD18" s="8">
        <v>3.0432870000000003</v>
      </c>
      <c r="BE18" s="8">
        <v>0.168964</v>
      </c>
      <c r="BF18" s="8">
        <v>2.893403</v>
      </c>
      <c r="BG18" s="8">
        <v>4.28773</v>
      </c>
      <c r="BH18" s="8">
        <v>0.462976</v>
      </c>
      <c r="BI18" s="8">
        <v>0</v>
      </c>
      <c r="BJ18" s="8">
        <v>0</v>
      </c>
      <c r="BK18" s="8">
        <v>0</v>
      </c>
      <c r="BL18" s="4">
        <f t="shared" si="0"/>
        <v>240.047532</v>
      </c>
      <c r="BM18" s="8">
        <v>270.135522</v>
      </c>
      <c r="BN18" s="8">
        <v>0</v>
      </c>
      <c r="BO18" s="8">
        <v>0</v>
      </c>
      <c r="BP18" s="8">
        <v>0</v>
      </c>
      <c r="BQ18" s="8">
        <v>3.168605</v>
      </c>
      <c r="BR18" s="8">
        <v>48.86573875758781</v>
      </c>
      <c r="BS18" s="8">
        <v>6.690776242412188</v>
      </c>
      <c r="BT18" s="4">
        <f t="shared" si="1"/>
        <v>568.9081739999999</v>
      </c>
      <c r="BU18" s="11"/>
      <c r="BV18" s="11"/>
    </row>
    <row r="19" spans="1:74" ht="12.75">
      <c r="A19" s="12" t="s">
        <v>20</v>
      </c>
      <c r="B19" s="26" t="s">
        <v>266</v>
      </c>
      <c r="C19" s="8">
        <v>35.622775000000004</v>
      </c>
      <c r="D19" s="8">
        <v>0.24749600000000002</v>
      </c>
      <c r="E19" s="8">
        <v>2.65414</v>
      </c>
      <c r="F19" s="8">
        <v>0</v>
      </c>
      <c r="G19" s="8">
        <v>0</v>
      </c>
      <c r="H19" s="8">
        <v>0</v>
      </c>
      <c r="I19" s="8">
        <v>0</v>
      </c>
      <c r="J19" s="8">
        <v>1.060848</v>
      </c>
      <c r="K19" s="8">
        <v>20.728278999999997</v>
      </c>
      <c r="L19" s="8">
        <v>0.044305</v>
      </c>
      <c r="M19" s="8">
        <v>2.2042900000000003</v>
      </c>
      <c r="N19" s="8">
        <v>1.078568</v>
      </c>
      <c r="O19" s="8">
        <v>0.11145399999999998</v>
      </c>
      <c r="P19" s="8">
        <v>4.495735</v>
      </c>
      <c r="Q19" s="8">
        <v>4.981468999999999</v>
      </c>
      <c r="R19" s="8">
        <v>1.8294</v>
      </c>
      <c r="S19" s="8">
        <v>35.03975</v>
      </c>
      <c r="T19" s="8">
        <v>40.33285599999999</v>
      </c>
      <c r="U19" s="8">
        <v>0.8409420000000001</v>
      </c>
      <c r="V19" s="8">
        <v>15.923966</v>
      </c>
      <c r="W19" s="8">
        <v>32.310592</v>
      </c>
      <c r="X19" s="8">
        <v>4.805916</v>
      </c>
      <c r="Y19" s="8">
        <v>3.0422800000000003</v>
      </c>
      <c r="Z19" s="8">
        <v>0.042072</v>
      </c>
      <c r="AA19" s="8">
        <v>2.0299980000000004</v>
      </c>
      <c r="AB19" s="8">
        <v>0.6110110000000001</v>
      </c>
      <c r="AC19" s="8">
        <v>0.18764599999999998</v>
      </c>
      <c r="AD19" s="8">
        <v>0.966561</v>
      </c>
      <c r="AE19" s="8">
        <v>0.22518100000000002</v>
      </c>
      <c r="AF19" s="8">
        <v>5.187468999999999</v>
      </c>
      <c r="AG19" s="8">
        <v>0.7629489999999999</v>
      </c>
      <c r="AH19" s="8">
        <v>54.914466999999995</v>
      </c>
      <c r="AI19" s="8">
        <v>1.0244739999999999</v>
      </c>
      <c r="AJ19" s="8">
        <v>73.810204</v>
      </c>
      <c r="AK19" s="8">
        <v>17.961992000000002</v>
      </c>
      <c r="AL19" s="8">
        <v>35.014281</v>
      </c>
      <c r="AM19" s="8">
        <v>17.930391</v>
      </c>
      <c r="AN19" s="8">
        <v>2.206656</v>
      </c>
      <c r="AO19" s="8">
        <v>131.08536299999997</v>
      </c>
      <c r="AP19" s="8">
        <v>20.016655</v>
      </c>
      <c r="AQ19" s="8">
        <v>160.62427600000004</v>
      </c>
      <c r="AR19" s="8">
        <v>49.682682</v>
      </c>
      <c r="AS19" s="8">
        <v>12.547551</v>
      </c>
      <c r="AT19" s="8">
        <v>0.777549</v>
      </c>
      <c r="AU19" s="8">
        <v>2.159074</v>
      </c>
      <c r="AV19" s="8">
        <v>0.990546</v>
      </c>
      <c r="AW19" s="8">
        <v>7.64677</v>
      </c>
      <c r="AX19" s="8">
        <v>18.534119</v>
      </c>
      <c r="AY19" s="8">
        <v>8.612278</v>
      </c>
      <c r="AZ19" s="8">
        <v>0.848012</v>
      </c>
      <c r="BA19" s="8">
        <v>19.629418</v>
      </c>
      <c r="BB19" s="8">
        <v>26.522458</v>
      </c>
      <c r="BC19" s="8">
        <v>4.9070480000000005</v>
      </c>
      <c r="BD19" s="8">
        <v>12.695070999999999</v>
      </c>
      <c r="BE19" s="8">
        <v>4.906352</v>
      </c>
      <c r="BF19" s="8">
        <v>3.055224</v>
      </c>
      <c r="BG19" s="8">
        <v>1.315955</v>
      </c>
      <c r="BH19" s="8">
        <v>3.885295</v>
      </c>
      <c r="BI19" s="8">
        <v>0</v>
      </c>
      <c r="BJ19" s="8">
        <v>0</v>
      </c>
      <c r="BK19" s="8">
        <v>0</v>
      </c>
      <c r="BL19" s="4">
        <f t="shared" si="0"/>
        <v>910.672109</v>
      </c>
      <c r="BM19" s="8">
        <v>1018.092741</v>
      </c>
      <c r="BN19" s="8">
        <v>0</v>
      </c>
      <c r="BO19" s="8">
        <v>5.176080000000001</v>
      </c>
      <c r="BP19" s="8">
        <v>3.484598</v>
      </c>
      <c r="BQ19" s="8">
        <v>20.852341</v>
      </c>
      <c r="BR19" s="8">
        <v>394.53144681435106</v>
      </c>
      <c r="BS19" s="8">
        <v>237.55783118564887</v>
      </c>
      <c r="BT19" s="4">
        <f t="shared" si="1"/>
        <v>2590.367147</v>
      </c>
      <c r="BU19" s="11"/>
      <c r="BV19" s="11"/>
    </row>
    <row r="20" spans="1:74" ht="12.75">
      <c r="A20" s="12" t="s">
        <v>21</v>
      </c>
      <c r="B20" s="26" t="s">
        <v>267</v>
      </c>
      <c r="C20" s="8">
        <v>148.749467</v>
      </c>
      <c r="D20" s="8">
        <v>0.228218</v>
      </c>
      <c r="E20" s="8">
        <v>0.13196</v>
      </c>
      <c r="F20" s="8">
        <v>0</v>
      </c>
      <c r="G20" s="8">
        <v>0</v>
      </c>
      <c r="H20" s="8">
        <v>0</v>
      </c>
      <c r="I20" s="8">
        <v>0</v>
      </c>
      <c r="J20" s="8">
        <v>1.7354559999999999</v>
      </c>
      <c r="K20" s="8">
        <v>59.554773</v>
      </c>
      <c r="L20" s="8">
        <v>0.000127</v>
      </c>
      <c r="M20" s="8">
        <v>259.717601</v>
      </c>
      <c r="N20" s="8">
        <v>4.173095999999999</v>
      </c>
      <c r="O20" s="8">
        <v>0.44172300000000003</v>
      </c>
      <c r="P20" s="8">
        <v>59.692161999999996</v>
      </c>
      <c r="Q20" s="8">
        <v>98.93851099999999</v>
      </c>
      <c r="R20" s="8">
        <v>96.097682</v>
      </c>
      <c r="S20" s="8">
        <v>410.835874</v>
      </c>
      <c r="T20" s="8">
        <v>1525.203058</v>
      </c>
      <c r="U20" s="8">
        <v>331.13300899999996</v>
      </c>
      <c r="V20" s="8">
        <v>69.618165</v>
      </c>
      <c r="W20" s="8">
        <v>33.76867</v>
      </c>
      <c r="X20" s="8">
        <v>71.87094100000002</v>
      </c>
      <c r="Y20" s="8">
        <v>21.088201000000005</v>
      </c>
      <c r="Z20" s="8">
        <v>2.2622820000000003</v>
      </c>
      <c r="AA20" s="8">
        <v>22.512684</v>
      </c>
      <c r="AB20" s="8">
        <v>54.64544300000001</v>
      </c>
      <c r="AC20" s="8">
        <v>2.531065</v>
      </c>
      <c r="AD20" s="8">
        <v>21.175976</v>
      </c>
      <c r="AE20" s="8">
        <v>1.781254</v>
      </c>
      <c r="AF20" s="8">
        <v>27.932775000000007</v>
      </c>
      <c r="AG20" s="8">
        <v>11.468744</v>
      </c>
      <c r="AH20" s="8">
        <v>2.0967860000000003</v>
      </c>
      <c r="AI20" s="8">
        <v>2.6741939999999995</v>
      </c>
      <c r="AJ20" s="8">
        <v>106.92696000000001</v>
      </c>
      <c r="AK20" s="8">
        <v>34.675069</v>
      </c>
      <c r="AL20" s="8">
        <v>87.500004</v>
      </c>
      <c r="AM20" s="8">
        <v>117.433533</v>
      </c>
      <c r="AN20" s="8">
        <v>20.678346</v>
      </c>
      <c r="AO20" s="8">
        <v>6.979375</v>
      </c>
      <c r="AP20" s="8">
        <v>0</v>
      </c>
      <c r="AQ20" s="8">
        <v>0.0013839999999999998</v>
      </c>
      <c r="AR20" s="8">
        <v>25.921596</v>
      </c>
      <c r="AS20" s="8">
        <v>16.556065999999998</v>
      </c>
      <c r="AT20" s="8">
        <v>1.1723050000000002</v>
      </c>
      <c r="AU20" s="8">
        <v>0.796432</v>
      </c>
      <c r="AV20" s="8">
        <v>0</v>
      </c>
      <c r="AW20" s="8">
        <v>8.953189</v>
      </c>
      <c r="AX20" s="8">
        <v>0.00039899999999999994</v>
      </c>
      <c r="AY20" s="8">
        <v>64.248912</v>
      </c>
      <c r="AZ20" s="8">
        <v>2.527615</v>
      </c>
      <c r="BA20" s="8">
        <v>70.73440799999999</v>
      </c>
      <c r="BB20" s="8">
        <v>26.776923</v>
      </c>
      <c r="BC20" s="8">
        <v>18.182062</v>
      </c>
      <c r="BD20" s="8">
        <v>399.057841</v>
      </c>
      <c r="BE20" s="8">
        <v>29.921983</v>
      </c>
      <c r="BF20" s="8">
        <v>5.877086000000001</v>
      </c>
      <c r="BG20" s="8">
        <v>27.095336000000003</v>
      </c>
      <c r="BH20" s="8">
        <v>83.552078</v>
      </c>
      <c r="BI20" s="8">
        <v>0</v>
      </c>
      <c r="BJ20" s="8">
        <v>0</v>
      </c>
      <c r="BK20" s="8">
        <v>0</v>
      </c>
      <c r="BL20" s="4">
        <f t="shared" si="0"/>
        <v>4497.628799</v>
      </c>
      <c r="BM20" s="8">
        <v>1666.1769170000002</v>
      </c>
      <c r="BN20" s="8">
        <v>4.5100489999999995</v>
      </c>
      <c r="BO20" s="8">
        <v>705.5952169999999</v>
      </c>
      <c r="BP20" s="8">
        <v>0</v>
      </c>
      <c r="BQ20" s="8">
        <v>116.194875</v>
      </c>
      <c r="BR20" s="8">
        <v>2267.535630031527</v>
      </c>
      <c r="BS20" s="8">
        <v>888.489168968473</v>
      </c>
      <c r="BT20" s="4">
        <f t="shared" si="1"/>
        <v>10146.130656000001</v>
      </c>
      <c r="BU20" s="11"/>
      <c r="BV20" s="11"/>
    </row>
    <row r="21" spans="1:74" ht="12.75">
      <c r="A21" s="12" t="s">
        <v>22</v>
      </c>
      <c r="B21" s="26" t="s">
        <v>268</v>
      </c>
      <c r="C21" s="8">
        <v>0</v>
      </c>
      <c r="D21" s="8">
        <v>0</v>
      </c>
      <c r="E21" s="8">
        <v>0.021937</v>
      </c>
      <c r="F21" s="8">
        <v>0</v>
      </c>
      <c r="G21" s="8">
        <v>0</v>
      </c>
      <c r="H21" s="8">
        <v>0</v>
      </c>
      <c r="I21" s="8">
        <v>0</v>
      </c>
      <c r="J21" s="8">
        <v>1.319316</v>
      </c>
      <c r="K21" s="8">
        <v>68.190522</v>
      </c>
      <c r="L21" s="8">
        <v>0.001147</v>
      </c>
      <c r="M21" s="8">
        <v>8.014956999999999</v>
      </c>
      <c r="N21" s="8">
        <v>0.330562</v>
      </c>
      <c r="O21" s="8">
        <v>13.292138999999999</v>
      </c>
      <c r="P21" s="8">
        <v>4.962983</v>
      </c>
      <c r="Q21" s="8">
        <v>11.44198</v>
      </c>
      <c r="R21" s="8">
        <v>55.620512000000005</v>
      </c>
      <c r="S21" s="8">
        <v>1.641887</v>
      </c>
      <c r="T21" s="8">
        <v>18.261325</v>
      </c>
      <c r="U21" s="8">
        <v>1.228242</v>
      </c>
      <c r="V21" s="8">
        <v>7.456247000000001</v>
      </c>
      <c r="W21" s="8">
        <v>5.580745</v>
      </c>
      <c r="X21" s="8">
        <v>62.83239499999999</v>
      </c>
      <c r="Y21" s="8">
        <v>35.825501</v>
      </c>
      <c r="Z21" s="8">
        <v>0.038286</v>
      </c>
      <c r="AA21" s="8">
        <v>76.275358</v>
      </c>
      <c r="AB21" s="8">
        <v>34.208733</v>
      </c>
      <c r="AC21" s="8">
        <v>38.335981</v>
      </c>
      <c r="AD21" s="8">
        <v>132.224794</v>
      </c>
      <c r="AE21" s="8">
        <v>1.8058369999999997</v>
      </c>
      <c r="AF21" s="8">
        <v>66.467833</v>
      </c>
      <c r="AG21" s="8">
        <v>7.1261909999999995</v>
      </c>
      <c r="AH21" s="8">
        <v>0.08255000000000001</v>
      </c>
      <c r="AI21" s="8">
        <v>0.42704899999999996</v>
      </c>
      <c r="AJ21" s="8">
        <v>156.49004699999998</v>
      </c>
      <c r="AK21" s="8">
        <v>4.787579</v>
      </c>
      <c r="AL21" s="8">
        <v>0.772278</v>
      </c>
      <c r="AM21" s="8">
        <v>11.758296</v>
      </c>
      <c r="AN21" s="8">
        <v>1.3257400000000001</v>
      </c>
      <c r="AO21" s="8">
        <v>6.170226</v>
      </c>
      <c r="AP21" s="8">
        <v>0</v>
      </c>
      <c r="AQ21" s="8">
        <v>0.11069299999999999</v>
      </c>
      <c r="AR21" s="8">
        <v>157.226493</v>
      </c>
      <c r="AS21" s="8">
        <v>0.009552</v>
      </c>
      <c r="AT21" s="8">
        <v>0.845229</v>
      </c>
      <c r="AU21" s="8">
        <v>0.373659</v>
      </c>
      <c r="AV21" s="8">
        <v>0</v>
      </c>
      <c r="AW21" s="8">
        <v>4.343002</v>
      </c>
      <c r="AX21" s="8">
        <v>1.114926</v>
      </c>
      <c r="AY21" s="8">
        <v>0.029065999999999998</v>
      </c>
      <c r="AZ21" s="8">
        <v>0.01094</v>
      </c>
      <c r="BA21" s="8">
        <v>8.512449</v>
      </c>
      <c r="BB21" s="8">
        <v>7.740249</v>
      </c>
      <c r="BC21" s="8">
        <v>2.401866</v>
      </c>
      <c r="BD21" s="8">
        <v>5.706919</v>
      </c>
      <c r="BE21" s="8">
        <v>0.007233</v>
      </c>
      <c r="BF21" s="8">
        <v>0.8446210000000002</v>
      </c>
      <c r="BG21" s="8">
        <v>0.689642</v>
      </c>
      <c r="BH21" s="8">
        <v>10.018797</v>
      </c>
      <c r="BI21" s="8">
        <v>0</v>
      </c>
      <c r="BJ21" s="8">
        <v>0</v>
      </c>
      <c r="BK21" s="8">
        <v>0</v>
      </c>
      <c r="BL21" s="4">
        <f t="shared" si="0"/>
        <v>1034.3045109999996</v>
      </c>
      <c r="BM21" s="8">
        <v>194.235238</v>
      </c>
      <c r="BN21" s="8">
        <v>0</v>
      </c>
      <c r="BO21" s="8">
        <v>0</v>
      </c>
      <c r="BP21" s="8">
        <v>0</v>
      </c>
      <c r="BQ21" s="8">
        <v>2.642149</v>
      </c>
      <c r="BR21" s="8">
        <v>398.90719722964127</v>
      </c>
      <c r="BS21" s="8">
        <v>83.8542327703588</v>
      </c>
      <c r="BT21" s="4">
        <f t="shared" si="1"/>
        <v>1713.9433279999996</v>
      </c>
      <c r="BU21" s="11"/>
      <c r="BV21" s="11"/>
    </row>
    <row r="22" spans="1:74" ht="12.75">
      <c r="A22" s="12" t="s">
        <v>23</v>
      </c>
      <c r="B22" s="26" t="s">
        <v>269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0.7822920000000001</v>
      </c>
      <c r="K22" s="8">
        <v>33.290662</v>
      </c>
      <c r="L22" s="8">
        <v>0</v>
      </c>
      <c r="M22" s="8">
        <v>3.194319</v>
      </c>
      <c r="N22" s="8">
        <v>9.4E-05</v>
      </c>
      <c r="O22" s="8">
        <v>0</v>
      </c>
      <c r="P22" s="8">
        <v>6.591393</v>
      </c>
      <c r="Q22" s="8">
        <v>0.002705</v>
      </c>
      <c r="R22" s="8">
        <v>0.020145</v>
      </c>
      <c r="S22" s="8">
        <v>0.12761699999999998</v>
      </c>
      <c r="T22" s="8">
        <v>35.857867</v>
      </c>
      <c r="U22" s="8">
        <v>7.928159</v>
      </c>
      <c r="V22" s="8">
        <v>183.337002</v>
      </c>
      <c r="W22" s="8">
        <v>35.395603</v>
      </c>
      <c r="X22" s="8">
        <v>20.00723</v>
      </c>
      <c r="Y22" s="8">
        <v>7.183654000000001</v>
      </c>
      <c r="Z22" s="8">
        <v>0</v>
      </c>
      <c r="AA22" s="8">
        <v>1.2698610000000001</v>
      </c>
      <c r="AB22" s="8">
        <v>0.132774</v>
      </c>
      <c r="AC22" s="8">
        <v>52.093393</v>
      </c>
      <c r="AD22" s="8">
        <v>18.181682000000002</v>
      </c>
      <c r="AE22" s="8">
        <v>0.320393</v>
      </c>
      <c r="AF22" s="8">
        <v>3.60376</v>
      </c>
      <c r="AG22" s="8">
        <v>0</v>
      </c>
      <c r="AH22" s="8">
        <v>0.03872799999999999</v>
      </c>
      <c r="AI22" s="8">
        <v>0.05196099999999999</v>
      </c>
      <c r="AJ22" s="8">
        <v>832.9399500000001</v>
      </c>
      <c r="AK22" s="8">
        <v>1.0821209999999999</v>
      </c>
      <c r="AL22" s="8">
        <v>189.68978900000002</v>
      </c>
      <c r="AM22" s="8">
        <v>26.428931</v>
      </c>
      <c r="AN22" s="8">
        <v>1.1739899999999999</v>
      </c>
      <c r="AO22" s="8">
        <v>3.782381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24.765486</v>
      </c>
      <c r="AX22" s="8">
        <v>0</v>
      </c>
      <c r="AY22" s="8">
        <v>0</v>
      </c>
      <c r="AZ22" s="8">
        <v>0.001848</v>
      </c>
      <c r="BA22" s="8">
        <v>0.226486</v>
      </c>
      <c r="BB22" s="8">
        <v>1.786034</v>
      </c>
      <c r="BC22" s="8">
        <v>5.33802</v>
      </c>
      <c r="BD22" s="8">
        <v>2.848775</v>
      </c>
      <c r="BE22" s="8">
        <v>0.035021000000000004</v>
      </c>
      <c r="BF22" s="8">
        <v>0.7778059999999999</v>
      </c>
      <c r="BG22" s="8">
        <v>0.074203</v>
      </c>
      <c r="BH22" s="8">
        <v>0</v>
      </c>
      <c r="BI22" s="8">
        <v>0</v>
      </c>
      <c r="BJ22" s="8">
        <v>0</v>
      </c>
      <c r="BK22" s="8">
        <v>0</v>
      </c>
      <c r="BL22" s="4">
        <f t="shared" si="0"/>
        <v>1500.3621349999996</v>
      </c>
      <c r="BM22" s="8">
        <v>269.382901</v>
      </c>
      <c r="BN22" s="8">
        <v>0</v>
      </c>
      <c r="BO22" s="8">
        <v>0</v>
      </c>
      <c r="BP22" s="8">
        <v>0</v>
      </c>
      <c r="BQ22" s="8">
        <v>3.8040489999999996</v>
      </c>
      <c r="BR22" s="8">
        <v>166.25284526376535</v>
      </c>
      <c r="BS22" s="8">
        <v>29.59944973623465</v>
      </c>
      <c r="BT22" s="4">
        <f t="shared" si="1"/>
        <v>1969.4013799999996</v>
      </c>
      <c r="BU22" s="11"/>
      <c r="BV22" s="11"/>
    </row>
    <row r="23" spans="1:74" ht="12.75">
      <c r="A23" s="12" t="s">
        <v>24</v>
      </c>
      <c r="B23" s="26" t="s">
        <v>270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0.08163999999999999</v>
      </c>
      <c r="K23" s="8">
        <v>0.44560599999999995</v>
      </c>
      <c r="L23" s="8">
        <v>0</v>
      </c>
      <c r="M23" s="8">
        <v>0.10202899999999998</v>
      </c>
      <c r="N23" s="8">
        <v>0</v>
      </c>
      <c r="O23" s="8">
        <v>0</v>
      </c>
      <c r="P23" s="8">
        <v>0.042418</v>
      </c>
      <c r="Q23" s="8">
        <v>0.010699</v>
      </c>
      <c r="R23" s="8">
        <v>0.005732</v>
      </c>
      <c r="S23" s="8">
        <v>0.10219600000000001</v>
      </c>
      <c r="T23" s="8">
        <v>5.356102</v>
      </c>
      <c r="U23" s="8">
        <v>4.074427</v>
      </c>
      <c r="V23" s="8">
        <v>18.272797</v>
      </c>
      <c r="W23" s="8">
        <v>562.069141</v>
      </c>
      <c r="X23" s="8">
        <v>437.07567900000004</v>
      </c>
      <c r="Y23" s="8">
        <v>43.845048999999996</v>
      </c>
      <c r="Z23" s="8">
        <v>0</v>
      </c>
      <c r="AA23" s="8">
        <v>63.962822</v>
      </c>
      <c r="AB23" s="8">
        <v>3.725964</v>
      </c>
      <c r="AC23" s="8">
        <v>3.221292</v>
      </c>
      <c r="AD23" s="8">
        <v>94.19675000000001</v>
      </c>
      <c r="AE23" s="8">
        <v>15.212883000000001</v>
      </c>
      <c r="AF23" s="8">
        <v>70.34014200000001</v>
      </c>
      <c r="AG23" s="8">
        <v>123.71384599999999</v>
      </c>
      <c r="AH23" s="8">
        <v>0.5353289999999999</v>
      </c>
      <c r="AI23" s="8">
        <v>3.7861429999999996</v>
      </c>
      <c r="AJ23" s="8">
        <v>286.02172</v>
      </c>
      <c r="AK23" s="8">
        <v>0</v>
      </c>
      <c r="AL23" s="8">
        <v>2.2706399999999998</v>
      </c>
      <c r="AM23" s="8">
        <v>14.394069</v>
      </c>
      <c r="AN23" s="8">
        <v>0.057988</v>
      </c>
      <c r="AO23" s="8">
        <v>2.6539029999999997</v>
      </c>
      <c r="AP23" s="8">
        <v>0</v>
      </c>
      <c r="AQ23" s="8">
        <v>0</v>
      </c>
      <c r="AR23" s="8">
        <v>0.176715</v>
      </c>
      <c r="AS23" s="8">
        <v>0</v>
      </c>
      <c r="AT23" s="8">
        <v>0</v>
      </c>
      <c r="AU23" s="8">
        <v>0</v>
      </c>
      <c r="AV23" s="8">
        <v>0</v>
      </c>
      <c r="AW23" s="8">
        <v>0.6125409999999999</v>
      </c>
      <c r="AX23" s="8">
        <v>0</v>
      </c>
      <c r="AY23" s="8">
        <v>1E-06</v>
      </c>
      <c r="AZ23" s="8">
        <v>0</v>
      </c>
      <c r="BA23" s="8">
        <v>7.458819999999999</v>
      </c>
      <c r="BB23" s="8">
        <v>3.281257</v>
      </c>
      <c r="BC23" s="8">
        <v>3.369186</v>
      </c>
      <c r="BD23" s="8">
        <v>2.5158</v>
      </c>
      <c r="BE23" s="8">
        <v>0</v>
      </c>
      <c r="BF23" s="8">
        <v>0.045426</v>
      </c>
      <c r="BG23" s="8">
        <v>0</v>
      </c>
      <c r="BH23" s="8">
        <v>0</v>
      </c>
      <c r="BI23" s="8">
        <v>0</v>
      </c>
      <c r="BJ23" s="8">
        <v>0</v>
      </c>
      <c r="BK23" s="8">
        <v>0</v>
      </c>
      <c r="BL23" s="4">
        <f t="shared" si="0"/>
        <v>1773.0367519999995</v>
      </c>
      <c r="BM23" s="8">
        <v>22.18654</v>
      </c>
      <c r="BN23" s="8">
        <v>0</v>
      </c>
      <c r="BO23" s="8">
        <v>0</v>
      </c>
      <c r="BP23" s="8">
        <v>0</v>
      </c>
      <c r="BQ23" s="8">
        <v>45.387246</v>
      </c>
      <c r="BR23" s="8">
        <v>332.645730989135</v>
      </c>
      <c r="BS23" s="8">
        <v>59.74671301086504</v>
      </c>
      <c r="BT23" s="4">
        <f t="shared" si="1"/>
        <v>2233.0029819999995</v>
      </c>
      <c r="BU23" s="11"/>
      <c r="BV23" s="11"/>
    </row>
    <row r="24" spans="1:74" ht="12.75">
      <c r="A24" s="12" t="s">
        <v>26</v>
      </c>
      <c r="B24" s="26" t="s">
        <v>271</v>
      </c>
      <c r="C24" s="8">
        <v>0</v>
      </c>
      <c r="D24" s="8">
        <v>0</v>
      </c>
      <c r="E24" s="8">
        <v>0.9819500000000001</v>
      </c>
      <c r="F24" s="8">
        <v>0</v>
      </c>
      <c r="G24" s="8">
        <v>0</v>
      </c>
      <c r="H24" s="8">
        <v>0</v>
      </c>
      <c r="I24" s="8">
        <v>0</v>
      </c>
      <c r="J24" s="8">
        <v>0.987901</v>
      </c>
      <c r="K24" s="8">
        <v>21.415771</v>
      </c>
      <c r="L24" s="8">
        <v>0.260669</v>
      </c>
      <c r="M24" s="8">
        <v>0.28100800000000004</v>
      </c>
      <c r="N24" s="8">
        <v>0.013888999999999999</v>
      </c>
      <c r="O24" s="8">
        <v>0.070155</v>
      </c>
      <c r="P24" s="8">
        <v>0.7257440000000001</v>
      </c>
      <c r="Q24" s="8">
        <v>0.517412</v>
      </c>
      <c r="R24" s="8">
        <v>0.172885</v>
      </c>
      <c r="S24" s="8">
        <v>5.347754</v>
      </c>
      <c r="T24" s="8">
        <v>33.03183</v>
      </c>
      <c r="U24" s="8">
        <v>13.069896000000002</v>
      </c>
      <c r="V24" s="8">
        <v>32.057364</v>
      </c>
      <c r="W24" s="8">
        <v>76.91832800000002</v>
      </c>
      <c r="X24" s="8">
        <v>170.072493</v>
      </c>
      <c r="Y24" s="8">
        <v>127.64692500000001</v>
      </c>
      <c r="Z24" s="8">
        <v>8.099999999999999E-05</v>
      </c>
      <c r="AA24" s="8">
        <v>21.080230000000004</v>
      </c>
      <c r="AB24" s="8">
        <v>23.467938</v>
      </c>
      <c r="AC24" s="8">
        <v>0.038386</v>
      </c>
      <c r="AD24" s="8">
        <v>42.386581</v>
      </c>
      <c r="AE24" s="8">
        <v>20.707357000000002</v>
      </c>
      <c r="AF24" s="8">
        <v>5.291252999999999</v>
      </c>
      <c r="AG24" s="8">
        <v>0.056664</v>
      </c>
      <c r="AH24" s="8">
        <v>0.12673099999999998</v>
      </c>
      <c r="AI24" s="8">
        <v>0.012349</v>
      </c>
      <c r="AJ24" s="8">
        <v>374.593699</v>
      </c>
      <c r="AK24" s="8">
        <v>13.090868</v>
      </c>
      <c r="AL24" s="8">
        <v>28.185493</v>
      </c>
      <c r="AM24" s="8">
        <v>60.06832</v>
      </c>
      <c r="AN24" s="8">
        <v>1.82081</v>
      </c>
      <c r="AO24" s="8">
        <v>0.30951999999999996</v>
      </c>
      <c r="AP24" s="8">
        <v>0</v>
      </c>
      <c r="AQ24" s="8">
        <v>0.011888</v>
      </c>
      <c r="AR24" s="8">
        <v>0.383704</v>
      </c>
      <c r="AS24" s="8">
        <v>0.005207</v>
      </c>
      <c r="AT24" s="8">
        <v>11.821114999999999</v>
      </c>
      <c r="AU24" s="8">
        <v>1.094271</v>
      </c>
      <c r="AV24" s="8">
        <v>0</v>
      </c>
      <c r="AW24" s="8">
        <v>15.865212999999999</v>
      </c>
      <c r="AX24" s="8">
        <v>0.015205999999999999</v>
      </c>
      <c r="AY24" s="8">
        <v>0.009899</v>
      </c>
      <c r="AZ24" s="8">
        <v>0.002058</v>
      </c>
      <c r="BA24" s="8">
        <v>0.974093</v>
      </c>
      <c r="BB24" s="8">
        <v>6.767506</v>
      </c>
      <c r="BC24" s="8">
        <v>2.726819</v>
      </c>
      <c r="BD24" s="8">
        <v>0.762073</v>
      </c>
      <c r="BE24" s="8">
        <v>2.481136</v>
      </c>
      <c r="BF24" s="8">
        <v>0.179561</v>
      </c>
      <c r="BG24" s="8">
        <v>2.099968</v>
      </c>
      <c r="BH24" s="8">
        <v>0.029027999999999998</v>
      </c>
      <c r="BI24" s="8">
        <v>0</v>
      </c>
      <c r="BJ24" s="8">
        <v>0</v>
      </c>
      <c r="BK24" s="8">
        <v>0</v>
      </c>
      <c r="BL24" s="4">
        <f t="shared" si="0"/>
        <v>1120.0369989999997</v>
      </c>
      <c r="BM24" s="8">
        <v>64.474756</v>
      </c>
      <c r="BN24" s="8">
        <v>0</v>
      </c>
      <c r="BO24" s="8">
        <v>0</v>
      </c>
      <c r="BP24" s="8">
        <v>172.33885700000002</v>
      </c>
      <c r="BQ24" s="8">
        <v>25.072480000000006</v>
      </c>
      <c r="BR24" s="8">
        <v>169.19232221496262</v>
      </c>
      <c r="BS24" s="8">
        <v>27.94960578503738</v>
      </c>
      <c r="BT24" s="4">
        <f t="shared" si="1"/>
        <v>1579.0650199999998</v>
      </c>
      <c r="BU24" s="11"/>
      <c r="BV24" s="11"/>
    </row>
    <row r="25" spans="1:74" ht="12.75">
      <c r="A25" s="12" t="s">
        <v>27</v>
      </c>
      <c r="B25" s="26" t="s">
        <v>272</v>
      </c>
      <c r="C25" s="8">
        <v>90.385846</v>
      </c>
      <c r="D25" s="8">
        <v>3.014482</v>
      </c>
      <c r="E25" s="8">
        <v>1.007126</v>
      </c>
      <c r="F25" s="8">
        <v>0</v>
      </c>
      <c r="G25" s="8">
        <v>0</v>
      </c>
      <c r="H25" s="8">
        <v>0</v>
      </c>
      <c r="I25" s="8">
        <v>0</v>
      </c>
      <c r="J25" s="8">
        <v>8.503137</v>
      </c>
      <c r="K25" s="8">
        <v>10.773953</v>
      </c>
      <c r="L25" s="8">
        <v>0</v>
      </c>
      <c r="M25" s="8">
        <v>0</v>
      </c>
      <c r="N25" s="8">
        <v>1.370337</v>
      </c>
      <c r="O25" s="8">
        <v>0</v>
      </c>
      <c r="P25" s="8">
        <v>0</v>
      </c>
      <c r="Q25" s="8">
        <v>0.28384699999999996</v>
      </c>
      <c r="R25" s="8">
        <v>0.07602800000000001</v>
      </c>
      <c r="S25" s="8">
        <v>1.0386980000000001</v>
      </c>
      <c r="T25" s="8">
        <v>3.365011</v>
      </c>
      <c r="U25" s="8">
        <v>0.593898</v>
      </c>
      <c r="V25" s="8">
        <v>8.928559</v>
      </c>
      <c r="W25" s="8">
        <v>3.93421</v>
      </c>
      <c r="X25" s="8">
        <v>3.647521</v>
      </c>
      <c r="Y25" s="8">
        <v>138.593363</v>
      </c>
      <c r="Z25" s="8">
        <v>0</v>
      </c>
      <c r="AA25" s="8">
        <v>0.00047799999999999996</v>
      </c>
      <c r="AB25" s="8">
        <v>0.017689999999999997</v>
      </c>
      <c r="AC25" s="8">
        <v>0.13126</v>
      </c>
      <c r="AD25" s="8">
        <v>35.191948</v>
      </c>
      <c r="AE25" s="8">
        <v>6.28203</v>
      </c>
      <c r="AF25" s="8">
        <v>0.907674</v>
      </c>
      <c r="AG25" s="8">
        <v>0</v>
      </c>
      <c r="AH25" s="8">
        <v>17.545388</v>
      </c>
      <c r="AI25" s="8">
        <v>2.157908</v>
      </c>
      <c r="AJ25" s="8">
        <v>76.651709</v>
      </c>
      <c r="AK25" s="8">
        <v>0.8712059999999999</v>
      </c>
      <c r="AL25" s="8">
        <v>14.389799000000002</v>
      </c>
      <c r="AM25" s="8">
        <v>10.551883</v>
      </c>
      <c r="AN25" s="8">
        <v>1.886719</v>
      </c>
      <c r="AO25" s="8">
        <v>0</v>
      </c>
      <c r="AP25" s="8">
        <v>0</v>
      </c>
      <c r="AQ25" s="8">
        <v>0</v>
      </c>
      <c r="AR25" s="8">
        <v>0.007594999999999999</v>
      </c>
      <c r="AS25" s="8">
        <v>0</v>
      </c>
      <c r="AT25" s="8">
        <v>0</v>
      </c>
      <c r="AU25" s="8">
        <v>0</v>
      </c>
      <c r="AV25" s="8">
        <v>0</v>
      </c>
      <c r="AW25" s="8">
        <v>0.44142800000000004</v>
      </c>
      <c r="AX25" s="8">
        <v>0.029123</v>
      </c>
      <c r="AY25" s="8">
        <v>0</v>
      </c>
      <c r="AZ25" s="8">
        <v>0</v>
      </c>
      <c r="BA25" s="8">
        <v>0.29575</v>
      </c>
      <c r="BB25" s="8">
        <v>23.040176999999996</v>
      </c>
      <c r="BC25" s="8">
        <v>1.6207409999999998</v>
      </c>
      <c r="BD25" s="8">
        <v>8.132251</v>
      </c>
      <c r="BE25" s="8">
        <v>0.075205</v>
      </c>
      <c r="BF25" s="8">
        <v>0.002283</v>
      </c>
      <c r="BG25" s="8">
        <v>0.26806399999999997</v>
      </c>
      <c r="BH25" s="8">
        <v>0.0029860000000000004</v>
      </c>
      <c r="BI25" s="8">
        <v>0</v>
      </c>
      <c r="BJ25" s="8">
        <v>0</v>
      </c>
      <c r="BK25" s="8">
        <v>0</v>
      </c>
      <c r="BL25" s="4">
        <f t="shared" si="0"/>
        <v>476.0173109999999</v>
      </c>
      <c r="BM25" s="8">
        <v>231.214868</v>
      </c>
      <c r="BN25" s="8">
        <v>0</v>
      </c>
      <c r="BO25" s="8">
        <v>0</v>
      </c>
      <c r="BP25" s="8">
        <v>1732.506687</v>
      </c>
      <c r="BQ25" s="8">
        <v>44.36266500000001</v>
      </c>
      <c r="BR25" s="8">
        <v>704.8243067144779</v>
      </c>
      <c r="BS25" s="8">
        <v>285.0607422855222</v>
      </c>
      <c r="BT25" s="4">
        <f t="shared" si="1"/>
        <v>3473.9865800000002</v>
      </c>
      <c r="BU25" s="11"/>
      <c r="BV25" s="11"/>
    </row>
    <row r="26" spans="1:74" ht="12.75">
      <c r="A26" s="12" t="s">
        <v>28</v>
      </c>
      <c r="B26" s="26" t="s">
        <v>273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2.711192</v>
      </c>
      <c r="T26" s="8">
        <v>0.913312</v>
      </c>
      <c r="U26" s="8">
        <v>0</v>
      </c>
      <c r="V26" s="8">
        <v>0.011235</v>
      </c>
      <c r="W26" s="8">
        <v>0</v>
      </c>
      <c r="X26" s="8">
        <v>0.033441000000000005</v>
      </c>
      <c r="Y26" s="8">
        <v>0</v>
      </c>
      <c r="Z26" s="8">
        <v>0</v>
      </c>
      <c r="AA26" s="8">
        <v>0</v>
      </c>
      <c r="AB26" s="8">
        <v>0</v>
      </c>
      <c r="AC26" s="8">
        <v>0.0013080000000000001</v>
      </c>
      <c r="AD26" s="8">
        <v>4.343152</v>
      </c>
      <c r="AE26" s="8">
        <v>1.322089</v>
      </c>
      <c r="AF26" s="8">
        <v>0</v>
      </c>
      <c r="AG26" s="8">
        <v>0</v>
      </c>
      <c r="AH26" s="8">
        <v>0.166056</v>
      </c>
      <c r="AI26" s="8">
        <v>0</v>
      </c>
      <c r="AJ26" s="8">
        <v>0.456435</v>
      </c>
      <c r="AK26" s="8">
        <v>0</v>
      </c>
      <c r="AL26" s="8">
        <v>0.000225</v>
      </c>
      <c r="AM26" s="8">
        <v>4.3642259999999995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3.606377</v>
      </c>
      <c r="AT26" s="8">
        <v>33.243958</v>
      </c>
      <c r="AU26" s="8">
        <v>1.689242</v>
      </c>
      <c r="AV26" s="8">
        <v>8.187268</v>
      </c>
      <c r="AW26" s="8">
        <v>0</v>
      </c>
      <c r="AX26" s="8">
        <v>9.000306</v>
      </c>
      <c r="AY26" s="8">
        <v>1.6321409999999998</v>
      </c>
      <c r="AZ26" s="8">
        <v>0</v>
      </c>
      <c r="BA26" s="8">
        <v>0.9481089999999999</v>
      </c>
      <c r="BB26" s="8">
        <v>14.813402</v>
      </c>
      <c r="BC26" s="8">
        <v>3.613895</v>
      </c>
      <c r="BD26" s="8">
        <v>4.943218000000001</v>
      </c>
      <c r="BE26" s="8">
        <v>0</v>
      </c>
      <c r="BF26" s="8">
        <v>0</v>
      </c>
      <c r="BG26" s="8">
        <v>0.6747650000000001</v>
      </c>
      <c r="BH26" s="8">
        <v>0</v>
      </c>
      <c r="BI26" s="8">
        <v>0</v>
      </c>
      <c r="BJ26" s="8">
        <v>0</v>
      </c>
      <c r="BK26" s="8">
        <v>0</v>
      </c>
      <c r="BL26" s="4">
        <f t="shared" si="0"/>
        <v>96.67535199999999</v>
      </c>
      <c r="BM26" s="8">
        <v>471.129698</v>
      </c>
      <c r="BN26" s="8">
        <v>0</v>
      </c>
      <c r="BO26" s="8">
        <v>0</v>
      </c>
      <c r="BP26" s="8">
        <v>775.7151059999999</v>
      </c>
      <c r="BQ26" s="8">
        <v>11.628968999999998</v>
      </c>
      <c r="BR26" s="8">
        <v>546.2811193034873</v>
      </c>
      <c r="BS26" s="8">
        <v>125.1730236965127</v>
      </c>
      <c r="BT26" s="4">
        <f t="shared" si="1"/>
        <v>2026.6032680000003</v>
      </c>
      <c r="BU26" s="11"/>
      <c r="BV26" s="11"/>
    </row>
    <row r="27" spans="1:74" ht="12.75">
      <c r="A27" s="12" t="s">
        <v>29</v>
      </c>
      <c r="B27" s="26" t="s">
        <v>274</v>
      </c>
      <c r="C27" s="8">
        <v>0</v>
      </c>
      <c r="D27" s="8">
        <v>0</v>
      </c>
      <c r="E27" s="8">
        <v>0.779282</v>
      </c>
      <c r="F27" s="8">
        <v>0</v>
      </c>
      <c r="G27" s="8">
        <v>0</v>
      </c>
      <c r="H27" s="8">
        <v>0</v>
      </c>
      <c r="I27" s="8">
        <v>0</v>
      </c>
      <c r="J27" s="8">
        <v>0.105476</v>
      </c>
      <c r="K27" s="8">
        <v>2.2777329999999996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0.36459600000000003</v>
      </c>
      <c r="S27" s="8">
        <v>1.092049</v>
      </c>
      <c r="T27" s="8">
        <v>2.114386</v>
      </c>
      <c r="U27" s="8">
        <v>0.123916</v>
      </c>
      <c r="V27" s="8">
        <v>0.260748</v>
      </c>
      <c r="W27" s="8">
        <v>9.614510999999998</v>
      </c>
      <c r="X27" s="8">
        <v>40.143321</v>
      </c>
      <c r="Y27" s="8">
        <v>93.772467</v>
      </c>
      <c r="Z27" s="8">
        <v>0.39911599999999997</v>
      </c>
      <c r="AA27" s="8">
        <v>27.519752999999998</v>
      </c>
      <c r="AB27" s="8">
        <v>1.85687</v>
      </c>
      <c r="AC27" s="8">
        <v>11.987563</v>
      </c>
      <c r="AD27" s="8">
        <v>271.80255</v>
      </c>
      <c r="AE27" s="8">
        <v>6.594454</v>
      </c>
      <c r="AF27" s="8">
        <v>0.105069</v>
      </c>
      <c r="AG27" s="8">
        <v>0</v>
      </c>
      <c r="AH27" s="8">
        <v>185.192832</v>
      </c>
      <c r="AI27" s="8">
        <v>1.241121</v>
      </c>
      <c r="AJ27" s="8">
        <v>246.89458900000002</v>
      </c>
      <c r="AK27" s="8">
        <v>5.294818</v>
      </c>
      <c r="AL27" s="8">
        <v>0.625896</v>
      </c>
      <c r="AM27" s="8">
        <v>2.466192</v>
      </c>
      <c r="AN27" s="8">
        <v>1.102268</v>
      </c>
      <c r="AO27" s="8">
        <v>0.755645</v>
      </c>
      <c r="AP27" s="8">
        <v>0</v>
      </c>
      <c r="AQ27" s="8">
        <v>0</v>
      </c>
      <c r="AR27" s="8">
        <v>0.221123</v>
      </c>
      <c r="AS27" s="8">
        <v>0</v>
      </c>
      <c r="AT27" s="8">
        <v>0</v>
      </c>
      <c r="AU27" s="8">
        <v>0</v>
      </c>
      <c r="AV27" s="8">
        <v>0</v>
      </c>
      <c r="AW27" s="8">
        <v>19.536282</v>
      </c>
      <c r="AX27" s="8">
        <v>0</v>
      </c>
      <c r="AY27" s="8">
        <v>21.095895000000002</v>
      </c>
      <c r="AZ27" s="8">
        <v>0.14690899999999998</v>
      </c>
      <c r="BA27" s="8">
        <v>0.5825750000000001</v>
      </c>
      <c r="BB27" s="8">
        <v>15.866643</v>
      </c>
      <c r="BC27" s="8">
        <v>1.348871</v>
      </c>
      <c r="BD27" s="8">
        <v>1.114716</v>
      </c>
      <c r="BE27" s="8">
        <v>0</v>
      </c>
      <c r="BF27" s="8">
        <v>0.606541</v>
      </c>
      <c r="BG27" s="8">
        <v>7.294065000000001</v>
      </c>
      <c r="BH27" s="8">
        <v>0</v>
      </c>
      <c r="BI27" s="8">
        <v>0</v>
      </c>
      <c r="BJ27" s="8">
        <v>0</v>
      </c>
      <c r="BK27" s="8">
        <v>0</v>
      </c>
      <c r="BL27" s="4">
        <f t="shared" si="0"/>
        <v>982.3008410000002</v>
      </c>
      <c r="BM27" s="8">
        <v>124.14420600000001</v>
      </c>
      <c r="BN27" s="8">
        <v>0</v>
      </c>
      <c r="BO27" s="8">
        <v>0</v>
      </c>
      <c r="BP27" s="8">
        <v>163.72922499999999</v>
      </c>
      <c r="BQ27" s="8">
        <v>13.154941</v>
      </c>
      <c r="BR27" s="8">
        <v>222.023261946724</v>
      </c>
      <c r="BS27" s="8">
        <v>74.86097705327597</v>
      </c>
      <c r="BT27" s="4">
        <f t="shared" si="1"/>
        <v>1580.2134520000002</v>
      </c>
      <c r="BU27" s="11"/>
      <c r="BV27" s="11"/>
    </row>
    <row r="28" spans="1:74" ht="12.75">
      <c r="A28" s="12" t="s">
        <v>30</v>
      </c>
      <c r="B28" s="26" t="s">
        <v>275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0.058686999999999996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0.08471100000000001</v>
      </c>
      <c r="T28" s="8">
        <v>0.7430119999999999</v>
      </c>
      <c r="U28" s="8">
        <v>0</v>
      </c>
      <c r="V28" s="8">
        <v>0</v>
      </c>
      <c r="W28" s="8">
        <v>0.0015580000000000001</v>
      </c>
      <c r="X28" s="8">
        <v>27.805446</v>
      </c>
      <c r="Y28" s="8">
        <v>26.754009</v>
      </c>
      <c r="Z28" s="8">
        <v>0</v>
      </c>
      <c r="AA28" s="8">
        <v>0.49605099999999996</v>
      </c>
      <c r="AB28" s="8">
        <v>149.824647</v>
      </c>
      <c r="AC28" s="8">
        <v>2.2759519999999998</v>
      </c>
      <c r="AD28" s="8">
        <v>55.779281999999995</v>
      </c>
      <c r="AE28" s="8">
        <v>1.710373</v>
      </c>
      <c r="AF28" s="8">
        <v>0.253961</v>
      </c>
      <c r="AG28" s="8">
        <v>0</v>
      </c>
      <c r="AH28" s="8">
        <v>23.26899</v>
      </c>
      <c r="AI28" s="8">
        <v>0.015544</v>
      </c>
      <c r="AJ28" s="8">
        <v>19.506587000000003</v>
      </c>
      <c r="AK28" s="8">
        <v>9.537355</v>
      </c>
      <c r="AL28" s="8">
        <v>0.142846</v>
      </c>
      <c r="AM28" s="8">
        <v>7.143693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111.504454</v>
      </c>
      <c r="AT28" s="8">
        <v>0</v>
      </c>
      <c r="AU28" s="8">
        <v>0</v>
      </c>
      <c r="AV28" s="8">
        <v>0</v>
      </c>
      <c r="AW28" s="8">
        <v>0</v>
      </c>
      <c r="AX28" s="8">
        <v>5.180579</v>
      </c>
      <c r="AY28" s="8">
        <v>109.329975</v>
      </c>
      <c r="AZ28" s="8">
        <v>0</v>
      </c>
      <c r="BA28" s="8">
        <v>0</v>
      </c>
      <c r="BB28" s="8">
        <v>2.133717</v>
      </c>
      <c r="BC28" s="8">
        <v>0</v>
      </c>
      <c r="BD28" s="8">
        <v>3.952167</v>
      </c>
      <c r="BE28" s="8">
        <v>0</v>
      </c>
      <c r="BF28" s="8">
        <v>0</v>
      </c>
      <c r="BG28" s="8">
        <v>2.126331</v>
      </c>
      <c r="BH28" s="8">
        <v>0</v>
      </c>
      <c r="BI28" s="8">
        <v>0</v>
      </c>
      <c r="BJ28" s="8">
        <v>0</v>
      </c>
      <c r="BK28" s="8">
        <v>0</v>
      </c>
      <c r="BL28" s="4">
        <f t="shared" si="0"/>
        <v>559.6299270000002</v>
      </c>
      <c r="BM28" s="8">
        <v>379.87056600000005</v>
      </c>
      <c r="BN28" s="8">
        <v>0</v>
      </c>
      <c r="BO28" s="8">
        <v>0</v>
      </c>
      <c r="BP28" s="8">
        <v>252.87408200000002</v>
      </c>
      <c r="BQ28" s="8">
        <v>45.664834</v>
      </c>
      <c r="BR28" s="8">
        <v>374.686818047772</v>
      </c>
      <c r="BS28" s="8">
        <v>181.36309095222794</v>
      </c>
      <c r="BT28" s="4">
        <f t="shared" si="1"/>
        <v>1794.0893180000003</v>
      </c>
      <c r="BU28" s="11"/>
      <c r="BV28" s="11"/>
    </row>
    <row r="29" spans="1:74" ht="12.75">
      <c r="A29" s="12" t="s">
        <v>31</v>
      </c>
      <c r="B29" s="26" t="s">
        <v>276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0.088485</v>
      </c>
      <c r="L29" s="8">
        <v>0.198662</v>
      </c>
      <c r="M29" s="8">
        <v>0.862799</v>
      </c>
      <c r="N29" s="8">
        <v>0.243405</v>
      </c>
      <c r="O29" s="8">
        <v>0.191769</v>
      </c>
      <c r="P29" s="8">
        <v>0.19306600000000002</v>
      </c>
      <c r="Q29" s="8">
        <v>0.32861</v>
      </c>
      <c r="R29" s="8">
        <v>0.254743</v>
      </c>
      <c r="S29" s="8">
        <v>0.531884</v>
      </c>
      <c r="T29" s="8">
        <v>1.514651</v>
      </c>
      <c r="U29" s="8">
        <v>0.22381800000000002</v>
      </c>
      <c r="V29" s="8">
        <v>1.412654</v>
      </c>
      <c r="W29" s="8">
        <v>0.26350300000000004</v>
      </c>
      <c r="X29" s="8">
        <v>4.1070459999999995</v>
      </c>
      <c r="Y29" s="8">
        <v>11.283706000000002</v>
      </c>
      <c r="Z29" s="8">
        <v>0.005305</v>
      </c>
      <c r="AA29" s="8">
        <v>2.5681589999999996</v>
      </c>
      <c r="AB29" s="8">
        <v>4.101596</v>
      </c>
      <c r="AC29" s="8">
        <v>6.912020999999999</v>
      </c>
      <c r="AD29" s="8">
        <v>17.311374</v>
      </c>
      <c r="AE29" s="8">
        <v>1.708704</v>
      </c>
      <c r="AF29" s="8">
        <v>0.8898189999999999</v>
      </c>
      <c r="AG29" s="8">
        <v>0.147914</v>
      </c>
      <c r="AH29" s="8">
        <v>11.339501999999998</v>
      </c>
      <c r="AI29" s="8">
        <v>1.106139</v>
      </c>
      <c r="AJ29" s="8">
        <v>95.206192</v>
      </c>
      <c r="AK29" s="8">
        <v>0.00023300000000000003</v>
      </c>
      <c r="AL29" s="8">
        <v>0.117655</v>
      </c>
      <c r="AM29" s="8">
        <v>7.666811999999999</v>
      </c>
      <c r="AN29" s="8">
        <v>0.079615</v>
      </c>
      <c r="AO29" s="8">
        <v>0.249932</v>
      </c>
      <c r="AP29" s="8">
        <v>0.057732000000000006</v>
      </c>
      <c r="AQ29" s="8">
        <v>0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1.215368</v>
      </c>
      <c r="AX29" s="8">
        <v>0.626929</v>
      </c>
      <c r="AY29" s="8">
        <v>0</v>
      </c>
      <c r="AZ29" s="8">
        <v>0.000313</v>
      </c>
      <c r="BA29" s="8">
        <v>0.011988</v>
      </c>
      <c r="BB29" s="8">
        <v>19.543955</v>
      </c>
      <c r="BC29" s="8">
        <v>0.8082050000000001</v>
      </c>
      <c r="BD29" s="8">
        <v>88.32283199999999</v>
      </c>
      <c r="BE29" s="8">
        <v>0</v>
      </c>
      <c r="BF29" s="8">
        <v>0.012779</v>
      </c>
      <c r="BG29" s="8">
        <v>0.628803</v>
      </c>
      <c r="BH29" s="8">
        <v>0</v>
      </c>
      <c r="BI29" s="8">
        <v>0</v>
      </c>
      <c r="BJ29" s="8">
        <v>0</v>
      </c>
      <c r="BK29" s="8">
        <v>0</v>
      </c>
      <c r="BL29" s="4">
        <f t="shared" si="0"/>
        <v>282.338677</v>
      </c>
      <c r="BM29" s="8">
        <v>172.247412</v>
      </c>
      <c r="BN29" s="8">
        <v>7.330685000000001</v>
      </c>
      <c r="BO29" s="8">
        <v>65.764866</v>
      </c>
      <c r="BP29" s="8">
        <v>212.86294699999996</v>
      </c>
      <c r="BQ29" s="8">
        <v>4.6765870000000005</v>
      </c>
      <c r="BR29" s="8">
        <v>133.8666134112489</v>
      </c>
      <c r="BS29" s="8">
        <v>44.90990158875112</v>
      </c>
      <c r="BT29" s="4">
        <f t="shared" si="1"/>
        <v>923.997689</v>
      </c>
      <c r="BU29" s="11"/>
      <c r="BV29" s="11"/>
    </row>
    <row r="30" spans="1:74" ht="12.75">
      <c r="A30" s="12" t="s">
        <v>32</v>
      </c>
      <c r="B30" s="26" t="s">
        <v>277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0.00456</v>
      </c>
      <c r="K30" s="8">
        <v>0.033804</v>
      </c>
      <c r="L30" s="8">
        <v>0</v>
      </c>
      <c r="M30" s="8">
        <v>0.049603</v>
      </c>
      <c r="N30" s="8">
        <v>0</v>
      </c>
      <c r="O30" s="8">
        <v>0</v>
      </c>
      <c r="P30" s="8">
        <v>0</v>
      </c>
      <c r="Q30" s="8">
        <v>0.0007239999999999999</v>
      </c>
      <c r="R30" s="8">
        <v>0</v>
      </c>
      <c r="S30" s="8">
        <v>0.07573900000000001</v>
      </c>
      <c r="T30" s="8">
        <v>0.021279</v>
      </c>
      <c r="U30" s="8">
        <v>19.633769</v>
      </c>
      <c r="V30" s="8">
        <v>0.002276</v>
      </c>
      <c r="W30" s="8">
        <v>0.169674</v>
      </c>
      <c r="X30" s="8">
        <v>15.427571</v>
      </c>
      <c r="Y30" s="8">
        <v>4.368034000000001</v>
      </c>
      <c r="Z30" s="8">
        <v>0</v>
      </c>
      <c r="AA30" s="8">
        <v>0.039384</v>
      </c>
      <c r="AB30" s="8">
        <v>0</v>
      </c>
      <c r="AC30" s="8">
        <v>0</v>
      </c>
      <c r="AD30" s="8">
        <v>694.7273769999999</v>
      </c>
      <c r="AE30" s="8">
        <v>0.81166</v>
      </c>
      <c r="AF30" s="8">
        <v>0.001149</v>
      </c>
      <c r="AG30" s="8">
        <v>0</v>
      </c>
      <c r="AH30" s="8">
        <v>0.044768999999999996</v>
      </c>
      <c r="AI30" s="8">
        <v>0.008534</v>
      </c>
      <c r="AJ30" s="8">
        <v>0.25347200000000003</v>
      </c>
      <c r="AK30" s="8">
        <v>114.656727</v>
      </c>
      <c r="AL30" s="8">
        <v>2.04509</v>
      </c>
      <c r="AM30" s="8">
        <v>4.949382</v>
      </c>
      <c r="AN30" s="8">
        <v>0.0269</v>
      </c>
      <c r="AO30" s="8">
        <v>57.805786999999995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0.662313</v>
      </c>
      <c r="AY30" s="8">
        <v>0</v>
      </c>
      <c r="AZ30" s="8">
        <v>0.000419</v>
      </c>
      <c r="BA30" s="8">
        <v>14.732983</v>
      </c>
      <c r="BB30" s="8">
        <v>2.3957110000000004</v>
      </c>
      <c r="BC30" s="8">
        <v>0</v>
      </c>
      <c r="BD30" s="8">
        <v>0</v>
      </c>
      <c r="BE30" s="8">
        <v>0.003552</v>
      </c>
      <c r="BF30" s="8">
        <v>0.002569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4">
        <f t="shared" si="0"/>
        <v>932.954811</v>
      </c>
      <c r="BM30" s="8">
        <v>1241.766061</v>
      </c>
      <c r="BN30" s="8">
        <v>0</v>
      </c>
      <c r="BO30" s="8">
        <v>0</v>
      </c>
      <c r="BP30" s="8">
        <v>697.176229</v>
      </c>
      <c r="BQ30" s="8">
        <v>11.38063</v>
      </c>
      <c r="BR30" s="8">
        <v>806.4661582446768</v>
      </c>
      <c r="BS30" s="8">
        <v>237.1754317553234</v>
      </c>
      <c r="BT30" s="4">
        <f t="shared" si="1"/>
        <v>3926.9193210000003</v>
      </c>
      <c r="BU30" s="11"/>
      <c r="BV30" s="11"/>
    </row>
    <row r="31" spans="1:74" ht="12.75">
      <c r="A31" s="12" t="s">
        <v>33</v>
      </c>
      <c r="B31" s="26" t="s">
        <v>278</v>
      </c>
      <c r="C31" s="8">
        <v>0</v>
      </c>
      <c r="D31" s="8">
        <v>0</v>
      </c>
      <c r="E31" s="8">
        <v>0.000749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0.014617999999999999</v>
      </c>
      <c r="T31" s="8">
        <v>0</v>
      </c>
      <c r="U31" s="8">
        <v>0</v>
      </c>
      <c r="V31" s="8">
        <v>0.087083</v>
      </c>
      <c r="W31" s="8">
        <v>0</v>
      </c>
      <c r="X31" s="8">
        <v>0.859366</v>
      </c>
      <c r="Y31" s="8">
        <v>0</v>
      </c>
      <c r="Z31" s="8">
        <v>0</v>
      </c>
      <c r="AA31" s="8">
        <v>0</v>
      </c>
      <c r="AB31" s="8">
        <v>0.10126099999999999</v>
      </c>
      <c r="AC31" s="8">
        <v>0.147494</v>
      </c>
      <c r="AD31" s="8">
        <v>0.0021469999999999996</v>
      </c>
      <c r="AE31" s="8">
        <v>1.178156</v>
      </c>
      <c r="AF31" s="8">
        <v>0</v>
      </c>
      <c r="AG31" s="8">
        <v>0</v>
      </c>
      <c r="AH31" s="8">
        <v>2.4E-05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2.823763</v>
      </c>
      <c r="AP31" s="8">
        <v>0</v>
      </c>
      <c r="AQ31" s="8">
        <v>68.047159</v>
      </c>
      <c r="AR31" s="8">
        <v>0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17.349266</v>
      </c>
      <c r="AY31" s="8">
        <v>0</v>
      </c>
      <c r="AZ31" s="8">
        <v>0</v>
      </c>
      <c r="BA31" s="8">
        <v>0</v>
      </c>
      <c r="BB31" s="8">
        <v>9.105833</v>
      </c>
      <c r="BC31" s="8">
        <v>0</v>
      </c>
      <c r="BD31" s="8">
        <v>0</v>
      </c>
      <c r="BE31" s="8">
        <v>0</v>
      </c>
      <c r="BF31" s="8">
        <v>0</v>
      </c>
      <c r="BG31" s="8">
        <v>0.022058</v>
      </c>
      <c r="BH31" s="8">
        <v>0</v>
      </c>
      <c r="BI31" s="8">
        <v>0</v>
      </c>
      <c r="BJ31" s="8">
        <v>0</v>
      </c>
      <c r="BK31" s="8">
        <v>0</v>
      </c>
      <c r="BL31" s="4">
        <f t="shared" si="0"/>
        <v>99.738977</v>
      </c>
      <c r="BM31" s="8">
        <v>89.469492</v>
      </c>
      <c r="BN31" s="8">
        <v>0</v>
      </c>
      <c r="BO31" s="8">
        <v>0</v>
      </c>
      <c r="BP31" s="8">
        <v>61.47150599999999</v>
      </c>
      <c r="BQ31" s="8">
        <v>2.289336</v>
      </c>
      <c r="BR31" s="8">
        <v>41.20589381496328</v>
      </c>
      <c r="BS31" s="8">
        <v>20.236123185036718</v>
      </c>
      <c r="BT31" s="4">
        <f t="shared" si="1"/>
        <v>314.411328</v>
      </c>
      <c r="BU31" s="11"/>
      <c r="BV31" s="11"/>
    </row>
    <row r="32" spans="1:74" ht="12.75">
      <c r="A32" s="12" t="s">
        <v>35</v>
      </c>
      <c r="B32" s="26" t="s">
        <v>279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0.077186</v>
      </c>
      <c r="K32" s="8">
        <v>1.128182</v>
      </c>
      <c r="L32" s="8">
        <v>0</v>
      </c>
      <c r="M32" s="8">
        <v>54.794354</v>
      </c>
      <c r="N32" s="8">
        <v>0.0012909999999999998</v>
      </c>
      <c r="O32" s="8">
        <v>0.0031520000000000003</v>
      </c>
      <c r="P32" s="8">
        <v>0</v>
      </c>
      <c r="Q32" s="8">
        <v>0.19702099999999997</v>
      </c>
      <c r="R32" s="8">
        <v>0.19658899999999999</v>
      </c>
      <c r="S32" s="8">
        <v>0.062959</v>
      </c>
      <c r="T32" s="8">
        <v>1.289604</v>
      </c>
      <c r="U32" s="8">
        <v>0.263512</v>
      </c>
      <c r="V32" s="8">
        <v>0.38660800000000006</v>
      </c>
      <c r="W32" s="8">
        <v>0.317304</v>
      </c>
      <c r="X32" s="8">
        <v>2.438213</v>
      </c>
      <c r="Y32" s="8">
        <v>0.454445</v>
      </c>
      <c r="Z32" s="8">
        <v>0</v>
      </c>
      <c r="AA32" s="8">
        <v>0.6126579999999999</v>
      </c>
      <c r="AB32" s="8">
        <v>0.42211000000000004</v>
      </c>
      <c r="AC32" s="8">
        <v>0.061905</v>
      </c>
      <c r="AD32" s="8">
        <v>50.005632</v>
      </c>
      <c r="AE32" s="8">
        <v>0.32206399999999996</v>
      </c>
      <c r="AF32" s="8">
        <v>44.869434000000005</v>
      </c>
      <c r="AG32" s="8">
        <v>0.037894</v>
      </c>
      <c r="AH32" s="8">
        <v>0.032162</v>
      </c>
      <c r="AI32" s="8">
        <v>0.465574</v>
      </c>
      <c r="AJ32" s="8">
        <v>4.393307</v>
      </c>
      <c r="AK32" s="8">
        <v>1.255232</v>
      </c>
      <c r="AL32" s="8">
        <v>10.111037000000001</v>
      </c>
      <c r="AM32" s="8">
        <v>0.8266630000000001</v>
      </c>
      <c r="AN32" s="8">
        <v>3.451747</v>
      </c>
      <c r="AO32" s="8">
        <v>1.225686</v>
      </c>
      <c r="AP32" s="8">
        <v>0.03184</v>
      </c>
      <c r="AQ32" s="8">
        <v>0.256443</v>
      </c>
      <c r="AR32" s="8">
        <v>2.008714</v>
      </c>
      <c r="AS32" s="8">
        <v>1.407301</v>
      </c>
      <c r="AT32" s="8">
        <v>0.04021000000000001</v>
      </c>
      <c r="AU32" s="8">
        <v>0.25486600000000004</v>
      </c>
      <c r="AV32" s="8">
        <v>0</v>
      </c>
      <c r="AW32" s="8">
        <v>3.7844979999999997</v>
      </c>
      <c r="AX32" s="8">
        <v>0.066782</v>
      </c>
      <c r="AY32" s="8">
        <v>1.237831</v>
      </c>
      <c r="AZ32" s="8">
        <v>0.11693200000000001</v>
      </c>
      <c r="BA32" s="8">
        <v>9.411082</v>
      </c>
      <c r="BB32" s="8">
        <v>1.298719</v>
      </c>
      <c r="BC32" s="8">
        <v>2.848665</v>
      </c>
      <c r="BD32" s="8">
        <v>3.001742</v>
      </c>
      <c r="BE32" s="8">
        <v>0.46204</v>
      </c>
      <c r="BF32" s="8">
        <v>1.7103179999999998</v>
      </c>
      <c r="BG32" s="8">
        <v>7.109628999999999</v>
      </c>
      <c r="BH32" s="8">
        <v>0.259775</v>
      </c>
      <c r="BI32" s="8">
        <v>0</v>
      </c>
      <c r="BJ32" s="8">
        <v>0</v>
      </c>
      <c r="BK32" s="8">
        <v>0</v>
      </c>
      <c r="BL32" s="4">
        <f t="shared" si="0"/>
        <v>215.010912</v>
      </c>
      <c r="BM32" s="8">
        <v>944.006273</v>
      </c>
      <c r="BN32" s="8">
        <v>0</v>
      </c>
      <c r="BO32" s="8">
        <v>0</v>
      </c>
      <c r="BP32" s="8">
        <v>185.57386100000002</v>
      </c>
      <c r="BQ32" s="8">
        <v>4.546789</v>
      </c>
      <c r="BR32" s="8">
        <v>211.5492743775701</v>
      </c>
      <c r="BS32" s="8">
        <v>246.48607462242995</v>
      </c>
      <c r="BT32" s="4">
        <f t="shared" si="1"/>
        <v>1807.173184</v>
      </c>
      <c r="BU32" s="11"/>
      <c r="BV32" s="11"/>
    </row>
    <row r="33" spans="1:74" ht="12.75">
      <c r="A33" s="12" t="s">
        <v>36</v>
      </c>
      <c r="B33" s="26" t="s">
        <v>280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0</v>
      </c>
      <c r="BH33" s="8">
        <v>0</v>
      </c>
      <c r="BI33" s="8">
        <v>0</v>
      </c>
      <c r="BJ33" s="8">
        <v>0</v>
      </c>
      <c r="BK33" s="8">
        <v>0</v>
      </c>
      <c r="BL33" s="4">
        <f t="shared" si="0"/>
        <v>0</v>
      </c>
      <c r="BM33" s="8">
        <v>0</v>
      </c>
      <c r="BN33" s="8">
        <v>0</v>
      </c>
      <c r="BO33" s="8">
        <v>0</v>
      </c>
      <c r="BP33" s="8">
        <v>0</v>
      </c>
      <c r="BQ33" s="8">
        <v>0</v>
      </c>
      <c r="BR33" s="8">
        <v>0</v>
      </c>
      <c r="BS33" s="8">
        <v>0</v>
      </c>
      <c r="BT33" s="4">
        <f t="shared" si="1"/>
        <v>0</v>
      </c>
      <c r="BU33" s="11"/>
      <c r="BV33" s="11"/>
    </row>
    <row r="34" spans="1:74" ht="12.75">
      <c r="A34" s="12" t="s">
        <v>37</v>
      </c>
      <c r="B34" s="26" t="s">
        <v>281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>
        <v>0</v>
      </c>
      <c r="AW34" s="8">
        <v>0</v>
      </c>
      <c r="AX34" s="8">
        <v>0</v>
      </c>
      <c r="AY34" s="8">
        <v>0</v>
      </c>
      <c r="AZ34" s="8"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8">
        <v>0</v>
      </c>
      <c r="BJ34" s="8">
        <v>0</v>
      </c>
      <c r="BK34" s="8">
        <v>0</v>
      </c>
      <c r="BL34" s="4">
        <f t="shared" si="0"/>
        <v>0</v>
      </c>
      <c r="BM34" s="8">
        <v>0</v>
      </c>
      <c r="BN34" s="8">
        <v>0</v>
      </c>
      <c r="BO34" s="8">
        <v>0</v>
      </c>
      <c r="BP34" s="8">
        <v>0</v>
      </c>
      <c r="BQ34" s="8">
        <v>0</v>
      </c>
      <c r="BR34" s="8">
        <v>0</v>
      </c>
      <c r="BS34" s="8">
        <v>0</v>
      </c>
      <c r="BT34" s="4">
        <f t="shared" si="1"/>
        <v>0</v>
      </c>
      <c r="BU34" s="11"/>
      <c r="BV34" s="11"/>
    </row>
    <row r="35" spans="1:74" ht="12.75">
      <c r="A35" s="12" t="s">
        <v>38</v>
      </c>
      <c r="B35" s="26" t="s">
        <v>282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  <c r="BL35" s="4">
        <f t="shared" si="0"/>
        <v>0</v>
      </c>
      <c r="BM35" s="8">
        <v>0</v>
      </c>
      <c r="BN35" s="8">
        <v>0</v>
      </c>
      <c r="BO35" s="8">
        <v>0</v>
      </c>
      <c r="BP35" s="8">
        <v>0</v>
      </c>
      <c r="BQ35" s="8">
        <v>0</v>
      </c>
      <c r="BR35" s="8">
        <v>0</v>
      </c>
      <c r="BS35" s="8">
        <v>0</v>
      </c>
      <c r="BT35" s="4">
        <f t="shared" si="1"/>
        <v>0</v>
      </c>
      <c r="BU35" s="11"/>
      <c r="BV35" s="11"/>
    </row>
    <row r="36" spans="1:74" ht="12.75">
      <c r="A36" s="12" t="s">
        <v>39</v>
      </c>
      <c r="B36" s="26" t="s">
        <v>283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4">
        <f t="shared" si="0"/>
        <v>0</v>
      </c>
      <c r="BM36" s="8">
        <v>0</v>
      </c>
      <c r="BN36" s="8">
        <v>0</v>
      </c>
      <c r="BO36" s="8">
        <v>0</v>
      </c>
      <c r="BP36" s="8">
        <v>0</v>
      </c>
      <c r="BQ36" s="8">
        <v>0</v>
      </c>
      <c r="BR36" s="8">
        <v>0</v>
      </c>
      <c r="BS36" s="8">
        <v>0</v>
      </c>
      <c r="BT36" s="4">
        <f t="shared" si="1"/>
        <v>0</v>
      </c>
      <c r="BU36" s="11"/>
      <c r="BV36" s="11"/>
    </row>
    <row r="37" spans="1:74" ht="12.75">
      <c r="A37" s="12" t="s">
        <v>40</v>
      </c>
      <c r="B37" s="26" t="s">
        <v>284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  <c r="AY37" s="8">
        <v>0</v>
      </c>
      <c r="AZ37" s="8"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8">
        <v>0</v>
      </c>
      <c r="BJ37" s="8">
        <v>0</v>
      </c>
      <c r="BK37" s="8">
        <v>0</v>
      </c>
      <c r="BL37" s="4">
        <f t="shared" si="0"/>
        <v>0</v>
      </c>
      <c r="BM37" s="8">
        <v>0</v>
      </c>
      <c r="BN37" s="8">
        <v>0</v>
      </c>
      <c r="BO37" s="8">
        <v>0</v>
      </c>
      <c r="BP37" s="8">
        <v>0</v>
      </c>
      <c r="BQ37" s="8">
        <v>0</v>
      </c>
      <c r="BR37" s="8">
        <v>0</v>
      </c>
      <c r="BS37" s="8">
        <v>0</v>
      </c>
      <c r="BT37" s="4">
        <f t="shared" si="1"/>
        <v>0</v>
      </c>
      <c r="BU37" s="11"/>
      <c r="BV37" s="11"/>
    </row>
    <row r="38" spans="1:74" ht="12.75">
      <c r="A38" s="12" t="s">
        <v>41</v>
      </c>
      <c r="B38" s="26" t="s">
        <v>285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4">
        <f t="shared" si="0"/>
        <v>0</v>
      </c>
      <c r="BM38" s="8">
        <v>0</v>
      </c>
      <c r="BN38" s="8">
        <v>0</v>
      </c>
      <c r="BO38" s="8">
        <v>0</v>
      </c>
      <c r="BP38" s="8">
        <v>0</v>
      </c>
      <c r="BQ38" s="8">
        <v>0</v>
      </c>
      <c r="BR38" s="8">
        <v>0</v>
      </c>
      <c r="BS38" s="8">
        <v>0</v>
      </c>
      <c r="BT38" s="4">
        <f t="shared" si="1"/>
        <v>0</v>
      </c>
      <c r="BU38" s="11"/>
      <c r="BV38" s="11"/>
    </row>
    <row r="39" spans="1:74" ht="12.75">
      <c r="A39" s="12" t="s">
        <v>42</v>
      </c>
      <c r="B39" s="26" t="s">
        <v>286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0</v>
      </c>
      <c r="AX39" s="8">
        <v>0</v>
      </c>
      <c r="AY39" s="8">
        <v>0</v>
      </c>
      <c r="AZ39" s="8"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8">
        <v>0</v>
      </c>
      <c r="BJ39" s="8">
        <v>0</v>
      </c>
      <c r="BK39" s="8">
        <v>0</v>
      </c>
      <c r="BL39" s="4">
        <f t="shared" si="0"/>
        <v>0</v>
      </c>
      <c r="BM39" s="8">
        <v>0</v>
      </c>
      <c r="BN39" s="8">
        <v>0</v>
      </c>
      <c r="BO39" s="8">
        <v>0</v>
      </c>
      <c r="BP39" s="8">
        <v>0</v>
      </c>
      <c r="BQ39" s="8">
        <v>0</v>
      </c>
      <c r="BR39" s="8">
        <v>0</v>
      </c>
      <c r="BS39" s="8">
        <v>0</v>
      </c>
      <c r="BT39" s="4">
        <f t="shared" si="1"/>
        <v>0</v>
      </c>
      <c r="BU39" s="11"/>
      <c r="BV39" s="11"/>
    </row>
    <row r="40" spans="1:74" ht="12.75">
      <c r="A40" s="12" t="s">
        <v>43</v>
      </c>
      <c r="B40" s="26" t="s">
        <v>287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8">
        <v>0</v>
      </c>
      <c r="BJ40" s="8">
        <v>0</v>
      </c>
      <c r="BK40" s="8">
        <v>0</v>
      </c>
      <c r="BL40" s="4">
        <f t="shared" si="0"/>
        <v>0</v>
      </c>
      <c r="BM40" s="8">
        <v>0</v>
      </c>
      <c r="BN40" s="8">
        <v>0</v>
      </c>
      <c r="BO40" s="8">
        <v>0</v>
      </c>
      <c r="BP40" s="8">
        <v>0</v>
      </c>
      <c r="BQ40" s="8">
        <v>0</v>
      </c>
      <c r="BR40" s="8">
        <v>0</v>
      </c>
      <c r="BS40" s="8">
        <v>0</v>
      </c>
      <c r="BT40" s="4">
        <f t="shared" si="1"/>
        <v>0</v>
      </c>
      <c r="BU40" s="11"/>
      <c r="BV40" s="11"/>
    </row>
    <row r="41" spans="1:74" ht="12.75">
      <c r="A41" s="12" t="s">
        <v>45</v>
      </c>
      <c r="B41" s="26" t="s">
        <v>288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  <c r="BI41" s="8">
        <v>0</v>
      </c>
      <c r="BJ41" s="8">
        <v>0</v>
      </c>
      <c r="BK41" s="8">
        <v>0</v>
      </c>
      <c r="BL41" s="4">
        <f t="shared" si="0"/>
        <v>0</v>
      </c>
      <c r="BM41" s="8">
        <v>0</v>
      </c>
      <c r="BN41" s="8">
        <v>0</v>
      </c>
      <c r="BO41" s="8">
        <v>0</v>
      </c>
      <c r="BP41" s="8">
        <v>0</v>
      </c>
      <c r="BQ41" s="8">
        <v>0</v>
      </c>
      <c r="BR41" s="8">
        <v>0</v>
      </c>
      <c r="BS41" s="8">
        <v>0</v>
      </c>
      <c r="BT41" s="4">
        <f t="shared" si="1"/>
        <v>0</v>
      </c>
      <c r="BU41" s="11"/>
      <c r="BV41" s="11"/>
    </row>
    <row r="42" spans="1:74" ht="12.75">
      <c r="A42" s="12" t="s">
        <v>46</v>
      </c>
      <c r="B42" s="26" t="s">
        <v>289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8">
        <v>0</v>
      </c>
      <c r="BJ42" s="8">
        <v>0</v>
      </c>
      <c r="BK42" s="8">
        <v>0</v>
      </c>
      <c r="BL42" s="4">
        <f t="shared" si="0"/>
        <v>0</v>
      </c>
      <c r="BM42" s="8">
        <v>0</v>
      </c>
      <c r="BN42" s="8">
        <v>0</v>
      </c>
      <c r="BO42" s="8">
        <v>0</v>
      </c>
      <c r="BP42" s="8">
        <v>0</v>
      </c>
      <c r="BQ42" s="8">
        <v>0</v>
      </c>
      <c r="BR42" s="8">
        <v>0</v>
      </c>
      <c r="BS42" s="8">
        <v>0</v>
      </c>
      <c r="BT42" s="4">
        <f t="shared" si="1"/>
        <v>0</v>
      </c>
      <c r="BU42" s="11"/>
      <c r="BV42" s="11"/>
    </row>
    <row r="43" spans="1:74" ht="12.75">
      <c r="A43" s="12" t="s">
        <v>48</v>
      </c>
      <c r="B43" s="26" t="s">
        <v>290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0</v>
      </c>
      <c r="BH43" s="8">
        <v>0</v>
      </c>
      <c r="BI43" s="8">
        <v>0</v>
      </c>
      <c r="BJ43" s="8">
        <v>0</v>
      </c>
      <c r="BK43" s="8">
        <v>0</v>
      </c>
      <c r="BL43" s="4">
        <f t="shared" si="0"/>
        <v>0</v>
      </c>
      <c r="BM43" s="8">
        <v>0</v>
      </c>
      <c r="BN43" s="8">
        <v>0</v>
      </c>
      <c r="BO43" s="8">
        <v>0</v>
      </c>
      <c r="BP43" s="8">
        <v>0</v>
      </c>
      <c r="BQ43" s="8">
        <v>0</v>
      </c>
      <c r="BR43" s="8">
        <v>0</v>
      </c>
      <c r="BS43" s="8">
        <v>0</v>
      </c>
      <c r="BT43" s="4">
        <f t="shared" si="1"/>
        <v>0</v>
      </c>
      <c r="BU43" s="11"/>
      <c r="BV43" s="11"/>
    </row>
    <row r="44" spans="1:74" ht="12.75">
      <c r="A44" s="12" t="s">
        <v>50</v>
      </c>
      <c r="B44" s="26" t="s">
        <v>291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8">
        <v>0</v>
      </c>
      <c r="AW44" s="8">
        <v>0</v>
      </c>
      <c r="AX44" s="8">
        <v>0</v>
      </c>
      <c r="AY44" s="8">
        <v>0</v>
      </c>
      <c r="AZ44" s="8"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8">
        <v>0</v>
      </c>
      <c r="BJ44" s="8">
        <v>0</v>
      </c>
      <c r="BK44" s="8">
        <v>0</v>
      </c>
      <c r="BL44" s="4">
        <f t="shared" si="0"/>
        <v>0</v>
      </c>
      <c r="BM44" s="8">
        <v>0</v>
      </c>
      <c r="BN44" s="8">
        <v>0</v>
      </c>
      <c r="BO44" s="8">
        <v>0</v>
      </c>
      <c r="BP44" s="8">
        <v>0</v>
      </c>
      <c r="BQ44" s="8">
        <v>0</v>
      </c>
      <c r="BR44" s="8">
        <v>0</v>
      </c>
      <c r="BS44" s="8">
        <v>0</v>
      </c>
      <c r="BT44" s="4">
        <f t="shared" si="1"/>
        <v>0</v>
      </c>
      <c r="BU44" s="11"/>
      <c r="BV44" s="11"/>
    </row>
    <row r="45" spans="1:74" ht="12.75">
      <c r="A45" s="12" t="s">
        <v>51</v>
      </c>
      <c r="B45" s="26" t="s">
        <v>292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  <c r="AR45" s="8">
        <v>0</v>
      </c>
      <c r="AS45" s="8">
        <v>0</v>
      </c>
      <c r="AT45" s="8">
        <v>0</v>
      </c>
      <c r="AU45" s="8">
        <v>0</v>
      </c>
      <c r="AV45" s="8">
        <v>0</v>
      </c>
      <c r="AW45" s="8">
        <v>0</v>
      </c>
      <c r="AX45" s="8">
        <v>0</v>
      </c>
      <c r="AY45" s="8">
        <v>0</v>
      </c>
      <c r="AZ45" s="8"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8">
        <v>0</v>
      </c>
      <c r="BJ45" s="8">
        <v>0</v>
      </c>
      <c r="BK45" s="8">
        <v>0</v>
      </c>
      <c r="BL45" s="4">
        <f t="shared" si="0"/>
        <v>0</v>
      </c>
      <c r="BM45" s="8">
        <v>0</v>
      </c>
      <c r="BN45" s="8">
        <v>0</v>
      </c>
      <c r="BO45" s="8">
        <v>0</v>
      </c>
      <c r="BP45" s="8">
        <v>0</v>
      </c>
      <c r="BQ45" s="8">
        <v>0</v>
      </c>
      <c r="BR45" s="8">
        <v>0</v>
      </c>
      <c r="BS45" s="8">
        <v>0</v>
      </c>
      <c r="BT45" s="4">
        <f t="shared" si="1"/>
        <v>0</v>
      </c>
      <c r="BU45" s="11"/>
      <c r="BV45" s="11"/>
    </row>
    <row r="46" spans="1:74" ht="12.75">
      <c r="A46" s="12" t="s">
        <v>53</v>
      </c>
      <c r="B46" s="26" t="s">
        <v>293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8">
        <v>0</v>
      </c>
      <c r="BJ46" s="8">
        <v>0</v>
      </c>
      <c r="BK46" s="8">
        <v>0</v>
      </c>
      <c r="BL46" s="4">
        <f t="shared" si="0"/>
        <v>0</v>
      </c>
      <c r="BM46" s="8">
        <v>0</v>
      </c>
      <c r="BN46" s="8">
        <v>0</v>
      </c>
      <c r="BO46" s="8">
        <v>0</v>
      </c>
      <c r="BP46" s="8">
        <v>0</v>
      </c>
      <c r="BQ46" s="8">
        <v>0</v>
      </c>
      <c r="BR46" s="8">
        <v>0</v>
      </c>
      <c r="BS46" s="8">
        <v>0</v>
      </c>
      <c r="BT46" s="4">
        <f t="shared" si="1"/>
        <v>0</v>
      </c>
      <c r="BU46" s="11"/>
      <c r="BV46" s="11"/>
    </row>
    <row r="47" spans="1:74" ht="12.75">
      <c r="A47" s="12" t="s">
        <v>54</v>
      </c>
      <c r="B47" s="26" t="s">
        <v>294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0</v>
      </c>
      <c r="AZ47" s="8">
        <v>0</v>
      </c>
      <c r="BA47" s="8">
        <v>0</v>
      </c>
      <c r="BB47" s="8">
        <v>0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8">
        <v>0</v>
      </c>
      <c r="BI47" s="8">
        <v>0</v>
      </c>
      <c r="BJ47" s="8">
        <v>0</v>
      </c>
      <c r="BK47" s="8">
        <v>0</v>
      </c>
      <c r="BL47" s="4">
        <f t="shared" si="0"/>
        <v>0</v>
      </c>
      <c r="BM47" s="8">
        <v>0</v>
      </c>
      <c r="BN47" s="8">
        <v>0</v>
      </c>
      <c r="BO47" s="8">
        <v>0</v>
      </c>
      <c r="BP47" s="8">
        <v>0</v>
      </c>
      <c r="BQ47" s="8">
        <v>0</v>
      </c>
      <c r="BR47" s="8">
        <v>0</v>
      </c>
      <c r="BS47" s="8">
        <v>0</v>
      </c>
      <c r="BT47" s="4">
        <f t="shared" si="1"/>
        <v>0</v>
      </c>
      <c r="BU47" s="11"/>
      <c r="BV47" s="11"/>
    </row>
    <row r="48" spans="1:74" ht="12.75">
      <c r="A48" s="12" t="s">
        <v>55</v>
      </c>
      <c r="B48" s="26" t="s">
        <v>295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  <c r="AU48" s="8">
        <v>0</v>
      </c>
      <c r="AV48" s="8">
        <v>0</v>
      </c>
      <c r="AW48" s="8">
        <v>0</v>
      </c>
      <c r="AX48" s="8">
        <v>0</v>
      </c>
      <c r="AY48" s="8">
        <v>0</v>
      </c>
      <c r="AZ48" s="8"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8">
        <v>0</v>
      </c>
      <c r="BJ48" s="8">
        <v>0</v>
      </c>
      <c r="BK48" s="8">
        <v>0</v>
      </c>
      <c r="BL48" s="4">
        <f t="shared" si="0"/>
        <v>0</v>
      </c>
      <c r="BM48" s="8">
        <v>0</v>
      </c>
      <c r="BN48" s="8">
        <v>0</v>
      </c>
      <c r="BO48" s="8">
        <v>0</v>
      </c>
      <c r="BP48" s="8">
        <v>0</v>
      </c>
      <c r="BQ48" s="8">
        <v>0</v>
      </c>
      <c r="BR48" s="8">
        <v>0</v>
      </c>
      <c r="BS48" s="8">
        <v>0</v>
      </c>
      <c r="BT48" s="4">
        <f t="shared" si="1"/>
        <v>0</v>
      </c>
      <c r="BU48" s="11"/>
      <c r="BV48" s="11"/>
    </row>
    <row r="49" spans="1:74" ht="12.75">
      <c r="A49" s="12" t="s">
        <v>56</v>
      </c>
      <c r="B49" s="26" t="s">
        <v>296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8">
        <v>0</v>
      </c>
      <c r="BJ49" s="8">
        <v>0</v>
      </c>
      <c r="BK49" s="8">
        <v>0</v>
      </c>
      <c r="BL49" s="4">
        <f t="shared" si="0"/>
        <v>0</v>
      </c>
      <c r="BM49" s="8">
        <v>0</v>
      </c>
      <c r="BN49" s="8">
        <v>0</v>
      </c>
      <c r="BO49" s="8">
        <v>0</v>
      </c>
      <c r="BP49" s="8">
        <v>0</v>
      </c>
      <c r="BQ49" s="8">
        <v>0</v>
      </c>
      <c r="BR49" s="8">
        <v>0</v>
      </c>
      <c r="BS49" s="8">
        <v>0</v>
      </c>
      <c r="BT49" s="4">
        <f t="shared" si="1"/>
        <v>0</v>
      </c>
      <c r="BU49" s="11"/>
      <c r="BV49" s="11"/>
    </row>
    <row r="50" spans="1:74" ht="12.75">
      <c r="A50" s="12" t="s">
        <v>57</v>
      </c>
      <c r="B50" s="26" t="s">
        <v>297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>
        <v>0</v>
      </c>
      <c r="AW50" s="8">
        <v>0</v>
      </c>
      <c r="AX50" s="8">
        <v>0</v>
      </c>
      <c r="AY50" s="8">
        <v>0</v>
      </c>
      <c r="AZ50" s="8"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8">
        <v>0</v>
      </c>
      <c r="BJ50" s="8">
        <v>0</v>
      </c>
      <c r="BK50" s="8">
        <v>0</v>
      </c>
      <c r="BL50" s="4">
        <f t="shared" si="0"/>
        <v>0</v>
      </c>
      <c r="BM50" s="8">
        <v>0</v>
      </c>
      <c r="BN50" s="8">
        <v>0</v>
      </c>
      <c r="BO50" s="8">
        <v>0</v>
      </c>
      <c r="BP50" s="8">
        <v>0</v>
      </c>
      <c r="BQ50" s="8">
        <v>0</v>
      </c>
      <c r="BR50" s="8">
        <v>0</v>
      </c>
      <c r="BS50" s="8">
        <v>0</v>
      </c>
      <c r="BT50" s="4">
        <f t="shared" si="1"/>
        <v>0</v>
      </c>
      <c r="BU50" s="11"/>
      <c r="BV50" s="11"/>
    </row>
    <row r="51" spans="1:74" ht="12.75">
      <c r="A51" s="12" t="s">
        <v>58</v>
      </c>
      <c r="B51" s="26" t="s">
        <v>298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  <c r="AR51" s="8">
        <v>0</v>
      </c>
      <c r="AS51" s="8">
        <v>0</v>
      </c>
      <c r="AT51" s="8">
        <v>0</v>
      </c>
      <c r="AU51" s="8">
        <v>0</v>
      </c>
      <c r="AV51" s="8">
        <v>0</v>
      </c>
      <c r="AW51" s="8">
        <v>0</v>
      </c>
      <c r="AX51" s="8">
        <v>0</v>
      </c>
      <c r="AY51" s="8">
        <v>0</v>
      </c>
      <c r="AZ51" s="8"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8">
        <v>0</v>
      </c>
      <c r="BJ51" s="8">
        <v>0</v>
      </c>
      <c r="BK51" s="8">
        <v>0</v>
      </c>
      <c r="BL51" s="4">
        <f t="shared" si="0"/>
        <v>0</v>
      </c>
      <c r="BM51" s="8">
        <v>0</v>
      </c>
      <c r="BN51" s="8">
        <v>0</v>
      </c>
      <c r="BO51" s="8">
        <v>0</v>
      </c>
      <c r="BP51" s="8">
        <v>0</v>
      </c>
      <c r="BQ51" s="8">
        <v>0</v>
      </c>
      <c r="BR51" s="8">
        <v>0</v>
      </c>
      <c r="BS51" s="8">
        <v>0</v>
      </c>
      <c r="BT51" s="4">
        <f t="shared" si="1"/>
        <v>0</v>
      </c>
      <c r="BU51" s="11"/>
      <c r="BV51" s="11"/>
    </row>
    <row r="52" spans="1:74" ht="12.75">
      <c r="A52" s="12" t="s">
        <v>59</v>
      </c>
      <c r="B52" s="26" t="s">
        <v>299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8">
        <v>0</v>
      </c>
      <c r="AX52" s="8">
        <v>0</v>
      </c>
      <c r="AY52" s="8">
        <v>0</v>
      </c>
      <c r="AZ52" s="8"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8">
        <v>0</v>
      </c>
      <c r="BJ52" s="8">
        <v>0</v>
      </c>
      <c r="BK52" s="8">
        <v>0</v>
      </c>
      <c r="BL52" s="4">
        <f t="shared" si="0"/>
        <v>0</v>
      </c>
      <c r="BM52" s="8">
        <v>0</v>
      </c>
      <c r="BN52" s="8">
        <v>0</v>
      </c>
      <c r="BO52" s="8">
        <v>0</v>
      </c>
      <c r="BP52" s="8">
        <v>0</v>
      </c>
      <c r="BQ52" s="8">
        <v>0</v>
      </c>
      <c r="BR52" s="8">
        <v>0</v>
      </c>
      <c r="BS52" s="8">
        <v>0</v>
      </c>
      <c r="BT52" s="4">
        <f t="shared" si="1"/>
        <v>0</v>
      </c>
      <c r="BU52" s="11"/>
      <c r="BV52" s="11"/>
    </row>
    <row r="53" spans="1:74" ht="12.75">
      <c r="A53" s="12" t="s">
        <v>60</v>
      </c>
      <c r="B53" s="26" t="s">
        <v>300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  <c r="AU53" s="8">
        <v>0</v>
      </c>
      <c r="AV53" s="8">
        <v>0</v>
      </c>
      <c r="AW53" s="8">
        <v>0</v>
      </c>
      <c r="AX53" s="8">
        <v>0</v>
      </c>
      <c r="AY53" s="8">
        <v>0</v>
      </c>
      <c r="AZ53" s="8">
        <v>0</v>
      </c>
      <c r="BA53" s="8">
        <v>0</v>
      </c>
      <c r="BB53" s="8">
        <v>0</v>
      </c>
      <c r="BC53" s="8">
        <v>0</v>
      </c>
      <c r="BD53" s="8">
        <v>0</v>
      </c>
      <c r="BE53" s="8">
        <v>0</v>
      </c>
      <c r="BF53" s="8">
        <v>0</v>
      </c>
      <c r="BG53" s="8">
        <v>0</v>
      </c>
      <c r="BH53" s="8">
        <v>0</v>
      </c>
      <c r="BI53" s="8">
        <v>0</v>
      </c>
      <c r="BJ53" s="8">
        <v>0</v>
      </c>
      <c r="BK53" s="8">
        <v>0</v>
      </c>
      <c r="BL53" s="4">
        <f t="shared" si="0"/>
        <v>0</v>
      </c>
      <c r="BM53" s="8">
        <v>0</v>
      </c>
      <c r="BN53" s="8">
        <v>0</v>
      </c>
      <c r="BO53" s="8">
        <v>0</v>
      </c>
      <c r="BP53" s="8">
        <v>0</v>
      </c>
      <c r="BQ53" s="8">
        <v>0</v>
      </c>
      <c r="BR53" s="8">
        <v>0</v>
      </c>
      <c r="BS53" s="8">
        <v>0</v>
      </c>
      <c r="BT53" s="4">
        <f t="shared" si="1"/>
        <v>0</v>
      </c>
      <c r="BU53" s="11"/>
      <c r="BV53" s="11"/>
    </row>
    <row r="54" spans="1:74" ht="12.75">
      <c r="A54" s="12" t="s">
        <v>62</v>
      </c>
      <c r="B54" s="26" t="s">
        <v>301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8">
        <v>0</v>
      </c>
      <c r="BF54" s="8">
        <v>0</v>
      </c>
      <c r="BG54" s="8">
        <v>0</v>
      </c>
      <c r="BH54" s="8">
        <v>0</v>
      </c>
      <c r="BI54" s="8">
        <v>0</v>
      </c>
      <c r="BJ54" s="8">
        <v>0</v>
      </c>
      <c r="BK54" s="8">
        <v>0</v>
      </c>
      <c r="BL54" s="4">
        <f t="shared" si="0"/>
        <v>0</v>
      </c>
      <c r="BM54" s="8">
        <v>0</v>
      </c>
      <c r="BN54" s="8">
        <v>0</v>
      </c>
      <c r="BO54" s="8">
        <v>0</v>
      </c>
      <c r="BP54" s="8">
        <v>0</v>
      </c>
      <c r="BQ54" s="8">
        <v>0</v>
      </c>
      <c r="BR54" s="8">
        <v>0</v>
      </c>
      <c r="BS54" s="8">
        <v>0</v>
      </c>
      <c r="BT54" s="4">
        <f t="shared" si="1"/>
        <v>0</v>
      </c>
      <c r="BU54" s="11"/>
      <c r="BV54" s="11"/>
    </row>
    <row r="55" spans="1:74" ht="12.75">
      <c r="A55" s="12" t="s">
        <v>63</v>
      </c>
      <c r="B55" s="26" t="s">
        <v>302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  <c r="AR55" s="8">
        <v>0</v>
      </c>
      <c r="AS55" s="8">
        <v>0</v>
      </c>
      <c r="AT55" s="8">
        <v>0</v>
      </c>
      <c r="AU55" s="8">
        <v>0</v>
      </c>
      <c r="AV55" s="8">
        <v>0</v>
      </c>
      <c r="AW55" s="8">
        <v>0</v>
      </c>
      <c r="AX55" s="8">
        <v>0</v>
      </c>
      <c r="AY55" s="8">
        <v>0</v>
      </c>
      <c r="AZ55" s="8">
        <v>0</v>
      </c>
      <c r="BA55" s="8">
        <v>0</v>
      </c>
      <c r="BB55" s="8">
        <v>0</v>
      </c>
      <c r="BC55" s="8">
        <v>0</v>
      </c>
      <c r="BD55" s="8">
        <v>0</v>
      </c>
      <c r="BE55" s="8">
        <v>0</v>
      </c>
      <c r="BF55" s="8">
        <v>0</v>
      </c>
      <c r="BG55" s="8">
        <v>0</v>
      </c>
      <c r="BH55" s="8">
        <v>0</v>
      </c>
      <c r="BI55" s="8">
        <v>0</v>
      </c>
      <c r="BJ55" s="8">
        <v>0</v>
      </c>
      <c r="BK55" s="8">
        <v>0</v>
      </c>
      <c r="BL55" s="4">
        <f t="shared" si="0"/>
        <v>0</v>
      </c>
      <c r="BM55" s="8">
        <v>0</v>
      </c>
      <c r="BN55" s="8">
        <v>0</v>
      </c>
      <c r="BO55" s="8">
        <v>0</v>
      </c>
      <c r="BP55" s="8">
        <v>0</v>
      </c>
      <c r="BQ55" s="8">
        <v>0</v>
      </c>
      <c r="BR55" s="8">
        <v>0</v>
      </c>
      <c r="BS55" s="8">
        <v>0</v>
      </c>
      <c r="BT55" s="4">
        <f t="shared" si="1"/>
        <v>0</v>
      </c>
      <c r="BU55" s="11"/>
      <c r="BV55" s="11"/>
    </row>
    <row r="56" spans="1:74" ht="12.75">
      <c r="A56" s="12" t="s">
        <v>65</v>
      </c>
      <c r="B56" s="26" t="s">
        <v>303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  <c r="AR56" s="8">
        <v>0</v>
      </c>
      <c r="AS56" s="8">
        <v>0</v>
      </c>
      <c r="AT56" s="8">
        <v>0</v>
      </c>
      <c r="AU56" s="8">
        <v>0</v>
      </c>
      <c r="AV56" s="8">
        <v>0</v>
      </c>
      <c r="AW56" s="8">
        <v>0</v>
      </c>
      <c r="AX56" s="8">
        <v>0</v>
      </c>
      <c r="AY56" s="8">
        <v>0</v>
      </c>
      <c r="AZ56" s="8">
        <v>0</v>
      </c>
      <c r="BA56" s="8">
        <v>0</v>
      </c>
      <c r="BB56" s="8">
        <v>0</v>
      </c>
      <c r="BC56" s="8">
        <v>0</v>
      </c>
      <c r="BD56" s="8">
        <v>0</v>
      </c>
      <c r="BE56" s="8">
        <v>0</v>
      </c>
      <c r="BF56" s="8">
        <v>0</v>
      </c>
      <c r="BG56" s="8">
        <v>0</v>
      </c>
      <c r="BH56" s="8">
        <v>0</v>
      </c>
      <c r="BI56" s="8">
        <v>0</v>
      </c>
      <c r="BJ56" s="8">
        <v>0</v>
      </c>
      <c r="BK56" s="8">
        <v>0</v>
      </c>
      <c r="BL56" s="4">
        <f t="shared" si="0"/>
        <v>0</v>
      </c>
      <c r="BM56" s="8">
        <v>0</v>
      </c>
      <c r="BN56" s="8">
        <v>0</v>
      </c>
      <c r="BO56" s="8">
        <v>0</v>
      </c>
      <c r="BP56" s="8">
        <v>0</v>
      </c>
      <c r="BQ56" s="8">
        <v>0</v>
      </c>
      <c r="BR56" s="8">
        <v>0</v>
      </c>
      <c r="BS56" s="8">
        <v>0</v>
      </c>
      <c r="BT56" s="4">
        <f t="shared" si="1"/>
        <v>0</v>
      </c>
      <c r="BU56" s="11"/>
      <c r="BV56" s="11"/>
    </row>
    <row r="57" spans="1:74" ht="12.75">
      <c r="A57" s="12" t="s">
        <v>66</v>
      </c>
      <c r="B57" s="26" t="s">
        <v>304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  <c r="BC57" s="8">
        <v>0</v>
      </c>
      <c r="BD57" s="8">
        <v>0</v>
      </c>
      <c r="BE57" s="8">
        <v>0</v>
      </c>
      <c r="BF57" s="8">
        <v>0</v>
      </c>
      <c r="BG57" s="8">
        <v>0</v>
      </c>
      <c r="BH57" s="8">
        <v>0</v>
      </c>
      <c r="BI57" s="8">
        <v>0</v>
      </c>
      <c r="BJ57" s="8">
        <v>0</v>
      </c>
      <c r="BK57" s="8">
        <v>0</v>
      </c>
      <c r="BL57" s="4">
        <f t="shared" si="0"/>
        <v>0</v>
      </c>
      <c r="BM57" s="8">
        <v>0</v>
      </c>
      <c r="BN57" s="8">
        <v>0</v>
      </c>
      <c r="BO57" s="8">
        <v>0</v>
      </c>
      <c r="BP57" s="8">
        <v>0</v>
      </c>
      <c r="BQ57" s="8">
        <v>0</v>
      </c>
      <c r="BR57" s="8">
        <v>0</v>
      </c>
      <c r="BS57" s="8">
        <v>0</v>
      </c>
      <c r="BT57" s="4">
        <f t="shared" si="1"/>
        <v>0</v>
      </c>
      <c r="BU57" s="11"/>
      <c r="BV57" s="11"/>
    </row>
    <row r="58" spans="1:74" ht="12.75">
      <c r="A58" s="12" t="s">
        <v>67</v>
      </c>
      <c r="B58" s="26" t="s">
        <v>305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0</v>
      </c>
      <c r="AZ58" s="8">
        <v>0</v>
      </c>
      <c r="BA58" s="8">
        <v>0</v>
      </c>
      <c r="BB58" s="8">
        <v>0</v>
      </c>
      <c r="BC58" s="8">
        <v>0</v>
      </c>
      <c r="BD58" s="8">
        <v>0</v>
      </c>
      <c r="BE58" s="8">
        <v>0</v>
      </c>
      <c r="BF58" s="8">
        <v>0</v>
      </c>
      <c r="BG58" s="8">
        <v>0</v>
      </c>
      <c r="BH58" s="8">
        <v>0</v>
      </c>
      <c r="BI58" s="8">
        <v>0</v>
      </c>
      <c r="BJ58" s="8">
        <v>0</v>
      </c>
      <c r="BK58" s="8">
        <v>0</v>
      </c>
      <c r="BL58" s="4">
        <f t="shared" si="0"/>
        <v>0</v>
      </c>
      <c r="BM58" s="8">
        <v>0</v>
      </c>
      <c r="BN58" s="8">
        <v>0</v>
      </c>
      <c r="BO58" s="8">
        <v>0</v>
      </c>
      <c r="BP58" s="8">
        <v>0</v>
      </c>
      <c r="BQ58" s="8">
        <v>0</v>
      </c>
      <c r="BR58" s="8">
        <v>0</v>
      </c>
      <c r="BS58" s="8">
        <v>0</v>
      </c>
      <c r="BT58" s="4">
        <f t="shared" si="1"/>
        <v>0</v>
      </c>
      <c r="BU58" s="11"/>
      <c r="BV58" s="11"/>
    </row>
    <row r="59" spans="1:74" ht="12.75">
      <c r="A59" s="12" t="s">
        <v>69</v>
      </c>
      <c r="B59" s="26" t="s">
        <v>306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>
        <v>0</v>
      </c>
      <c r="AX59" s="8">
        <v>0</v>
      </c>
      <c r="AY59" s="8">
        <v>0</v>
      </c>
      <c r="AZ59" s="8">
        <v>0</v>
      </c>
      <c r="BA59" s="8">
        <v>0</v>
      </c>
      <c r="BB59" s="8">
        <v>0</v>
      </c>
      <c r="BC59" s="8">
        <v>0</v>
      </c>
      <c r="BD59" s="8">
        <v>0</v>
      </c>
      <c r="BE59" s="8">
        <v>0</v>
      </c>
      <c r="BF59" s="8">
        <v>0</v>
      </c>
      <c r="BG59" s="8">
        <v>0</v>
      </c>
      <c r="BH59" s="8">
        <v>0</v>
      </c>
      <c r="BI59" s="8">
        <v>0</v>
      </c>
      <c r="BJ59" s="8">
        <v>0</v>
      </c>
      <c r="BK59" s="8">
        <v>0</v>
      </c>
      <c r="BL59" s="4">
        <f t="shared" si="0"/>
        <v>0</v>
      </c>
      <c r="BM59" s="8">
        <v>0</v>
      </c>
      <c r="BN59" s="8">
        <v>0</v>
      </c>
      <c r="BO59" s="8">
        <v>0</v>
      </c>
      <c r="BP59" s="8">
        <v>0</v>
      </c>
      <c r="BQ59" s="8">
        <v>0</v>
      </c>
      <c r="BR59" s="8">
        <v>0</v>
      </c>
      <c r="BS59" s="8">
        <v>0</v>
      </c>
      <c r="BT59" s="4">
        <f t="shared" si="1"/>
        <v>0</v>
      </c>
      <c r="BU59" s="11"/>
      <c r="BV59" s="11"/>
    </row>
    <row r="60" spans="1:74" ht="12.75">
      <c r="A60" s="12" t="s">
        <v>71</v>
      </c>
      <c r="B60" s="26" t="s">
        <v>307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  <c r="BA60" s="8">
        <v>0</v>
      </c>
      <c r="BB60" s="8">
        <v>0</v>
      </c>
      <c r="BC60" s="8">
        <v>0</v>
      </c>
      <c r="BD60" s="8">
        <v>0</v>
      </c>
      <c r="BE60" s="8">
        <v>0</v>
      </c>
      <c r="BF60" s="8">
        <v>0</v>
      </c>
      <c r="BG60" s="8">
        <v>0</v>
      </c>
      <c r="BH60" s="8">
        <v>0</v>
      </c>
      <c r="BI60" s="8">
        <v>0</v>
      </c>
      <c r="BJ60" s="8">
        <v>0</v>
      </c>
      <c r="BK60" s="8">
        <v>0</v>
      </c>
      <c r="BL60" s="4">
        <f t="shared" si="0"/>
        <v>0</v>
      </c>
      <c r="BM60" s="8">
        <v>0</v>
      </c>
      <c r="BN60" s="8">
        <v>0</v>
      </c>
      <c r="BO60" s="8">
        <v>0</v>
      </c>
      <c r="BP60" s="8">
        <v>0</v>
      </c>
      <c r="BQ60" s="8">
        <v>0</v>
      </c>
      <c r="BR60" s="8">
        <v>0</v>
      </c>
      <c r="BS60" s="8">
        <v>0</v>
      </c>
      <c r="BT60" s="4">
        <f t="shared" si="1"/>
        <v>0</v>
      </c>
      <c r="BU60" s="11"/>
      <c r="BV60" s="11"/>
    </row>
    <row r="61" spans="1:74" ht="12.75">
      <c r="A61" s="12" t="s">
        <v>73</v>
      </c>
      <c r="B61" s="26" t="s">
        <v>308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0</v>
      </c>
      <c r="BB61" s="8">
        <v>0</v>
      </c>
      <c r="BC61" s="8">
        <v>0</v>
      </c>
      <c r="BD61" s="8">
        <v>0</v>
      </c>
      <c r="BE61" s="8">
        <v>0</v>
      </c>
      <c r="BF61" s="8">
        <v>0</v>
      </c>
      <c r="BG61" s="8">
        <v>0</v>
      </c>
      <c r="BH61" s="8">
        <v>0</v>
      </c>
      <c r="BI61" s="8">
        <v>0</v>
      </c>
      <c r="BJ61" s="8">
        <v>0</v>
      </c>
      <c r="BK61" s="8">
        <v>0</v>
      </c>
      <c r="BL61" s="4">
        <f t="shared" si="0"/>
        <v>0</v>
      </c>
      <c r="BM61" s="8">
        <v>0</v>
      </c>
      <c r="BN61" s="8">
        <v>0</v>
      </c>
      <c r="BO61" s="8">
        <v>0</v>
      </c>
      <c r="BP61" s="8">
        <v>0</v>
      </c>
      <c r="BQ61" s="8">
        <v>0</v>
      </c>
      <c r="BR61" s="8">
        <v>0</v>
      </c>
      <c r="BS61" s="8">
        <v>0</v>
      </c>
      <c r="BT61" s="4">
        <f t="shared" si="1"/>
        <v>0</v>
      </c>
      <c r="BU61" s="11"/>
      <c r="BV61" s="11"/>
    </row>
    <row r="62" spans="1:74" ht="12.75">
      <c r="A62" s="13" t="s">
        <v>74</v>
      </c>
      <c r="B62" s="26" t="s">
        <v>309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  <c r="BA62" s="8">
        <v>0</v>
      </c>
      <c r="BB62" s="8">
        <v>0</v>
      </c>
      <c r="BC62" s="8">
        <v>0</v>
      </c>
      <c r="BD62" s="8">
        <v>0</v>
      </c>
      <c r="BE62" s="8">
        <v>0</v>
      </c>
      <c r="BF62" s="8">
        <v>0</v>
      </c>
      <c r="BG62" s="8">
        <v>0</v>
      </c>
      <c r="BH62" s="8">
        <v>0</v>
      </c>
      <c r="BI62" s="8">
        <v>0</v>
      </c>
      <c r="BJ62" s="8">
        <v>0</v>
      </c>
      <c r="BK62" s="8">
        <v>0</v>
      </c>
      <c r="BL62" s="4">
        <f t="shared" si="0"/>
        <v>0</v>
      </c>
      <c r="BM62" s="8">
        <v>0</v>
      </c>
      <c r="BN62" s="8">
        <v>0</v>
      </c>
      <c r="BO62" s="8">
        <v>0</v>
      </c>
      <c r="BP62" s="8">
        <v>0</v>
      </c>
      <c r="BQ62" s="8">
        <v>0</v>
      </c>
      <c r="BR62" s="8">
        <v>0</v>
      </c>
      <c r="BS62" s="8">
        <v>0</v>
      </c>
      <c r="BT62" s="4">
        <f t="shared" si="1"/>
        <v>0</v>
      </c>
      <c r="BU62" s="11"/>
      <c r="BV62" s="11"/>
    </row>
    <row r="63" spans="1:74" ht="12.75">
      <c r="A63" s="12" t="s">
        <v>76</v>
      </c>
      <c r="B63" s="26" t="s">
        <v>310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0</v>
      </c>
      <c r="BB63" s="8">
        <v>0</v>
      </c>
      <c r="BC63" s="8">
        <v>0</v>
      </c>
      <c r="BD63" s="8">
        <v>0</v>
      </c>
      <c r="BE63" s="8">
        <v>0</v>
      </c>
      <c r="BF63" s="8">
        <v>0</v>
      </c>
      <c r="BG63" s="8">
        <v>0</v>
      </c>
      <c r="BH63" s="8">
        <v>0</v>
      </c>
      <c r="BI63" s="8">
        <v>0</v>
      </c>
      <c r="BJ63" s="8">
        <v>0</v>
      </c>
      <c r="BK63" s="8">
        <v>0</v>
      </c>
      <c r="BL63" s="4">
        <f t="shared" si="0"/>
        <v>0</v>
      </c>
      <c r="BM63" s="8">
        <v>0</v>
      </c>
      <c r="BN63" s="8">
        <v>0</v>
      </c>
      <c r="BO63" s="8">
        <v>0</v>
      </c>
      <c r="BP63" s="8">
        <v>0</v>
      </c>
      <c r="BQ63" s="8">
        <v>0</v>
      </c>
      <c r="BR63" s="8">
        <v>0</v>
      </c>
      <c r="BS63" s="8">
        <v>0</v>
      </c>
      <c r="BT63" s="4">
        <f>SUM(BL63:BS63)</f>
        <v>0</v>
      </c>
      <c r="BU63" s="11"/>
      <c r="BV63" s="11"/>
    </row>
    <row r="64" spans="1:72" ht="12.75">
      <c r="A64" s="5"/>
      <c r="B64" s="27" t="s">
        <v>311</v>
      </c>
      <c r="C64" s="4">
        <f aca="true" t="shared" si="2" ref="C64:BN64">SUM(C3:C62)</f>
        <v>680.5045630000001</v>
      </c>
      <c r="D64" s="4">
        <f t="shared" si="2"/>
        <v>3.713543</v>
      </c>
      <c r="E64" s="4">
        <f t="shared" si="2"/>
        <v>10.671004000000002</v>
      </c>
      <c r="F64" s="4">
        <f t="shared" si="2"/>
        <v>0</v>
      </c>
      <c r="G64" s="4">
        <f t="shared" si="2"/>
        <v>0</v>
      </c>
      <c r="H64" s="4">
        <f t="shared" si="2"/>
        <v>0</v>
      </c>
      <c r="I64" s="4">
        <f t="shared" si="2"/>
        <v>0</v>
      </c>
      <c r="J64" s="4">
        <f t="shared" si="2"/>
        <v>20.416432000000004</v>
      </c>
      <c r="K64" s="4">
        <f t="shared" si="2"/>
        <v>1927.3276380000002</v>
      </c>
      <c r="L64" s="4">
        <f t="shared" si="2"/>
        <v>110.94618399999999</v>
      </c>
      <c r="M64" s="4">
        <f t="shared" si="2"/>
        <v>590.7590270000001</v>
      </c>
      <c r="N64" s="4">
        <f t="shared" si="2"/>
        <v>223.88325699999996</v>
      </c>
      <c r="O64" s="4">
        <f t="shared" si="2"/>
        <v>21.855418</v>
      </c>
      <c r="P64" s="4">
        <f t="shared" si="2"/>
        <v>257.483547</v>
      </c>
      <c r="Q64" s="4">
        <f t="shared" si="2"/>
        <v>244.762644</v>
      </c>
      <c r="R64" s="4">
        <f t="shared" si="2"/>
        <v>626.9134209999999</v>
      </c>
      <c r="S64" s="4">
        <f t="shared" si="2"/>
        <v>928.4967439999999</v>
      </c>
      <c r="T64" s="4">
        <f t="shared" si="2"/>
        <v>1790.1875699999998</v>
      </c>
      <c r="U64" s="4">
        <f t="shared" si="2"/>
        <v>432.98065900000006</v>
      </c>
      <c r="V64" s="4">
        <f t="shared" si="2"/>
        <v>472.861832</v>
      </c>
      <c r="W64" s="4">
        <f t="shared" si="2"/>
        <v>821.7881709999999</v>
      </c>
      <c r="X64" s="4">
        <f t="shared" si="2"/>
        <v>872.3141479999999</v>
      </c>
      <c r="Y64" s="4">
        <f t="shared" si="2"/>
        <v>524.579947</v>
      </c>
      <c r="Z64" s="4">
        <f t="shared" si="2"/>
        <v>2.779218</v>
      </c>
      <c r="AA64" s="4">
        <f t="shared" si="2"/>
        <v>245.183484</v>
      </c>
      <c r="AB64" s="4">
        <f t="shared" si="2"/>
        <v>274.037863</v>
      </c>
      <c r="AC64" s="4">
        <f t="shared" si="2"/>
        <v>118.72282099999998</v>
      </c>
      <c r="AD64" s="4">
        <f t="shared" si="2"/>
        <v>1508.826665</v>
      </c>
      <c r="AE64" s="4">
        <f t="shared" si="2"/>
        <v>67.199928</v>
      </c>
      <c r="AF64" s="4">
        <f t="shared" si="2"/>
        <v>389.961206</v>
      </c>
      <c r="AG64" s="4">
        <f t="shared" si="2"/>
        <v>145.26820999999998</v>
      </c>
      <c r="AH64" s="4">
        <f t="shared" si="2"/>
        <v>336.11862299999996</v>
      </c>
      <c r="AI64" s="4">
        <f t="shared" si="2"/>
        <v>13.673540999999998</v>
      </c>
      <c r="AJ64" s="4">
        <f t="shared" si="2"/>
        <v>2853.487576</v>
      </c>
      <c r="AK64" s="4">
        <f t="shared" si="2"/>
        <v>215.62181900000002</v>
      </c>
      <c r="AL64" s="4">
        <f t="shared" si="2"/>
        <v>485.94697</v>
      </c>
      <c r="AM64" s="4">
        <f t="shared" si="2"/>
        <v>363.16830999999996</v>
      </c>
      <c r="AN64" s="4">
        <f t="shared" si="2"/>
        <v>358.97134100000005</v>
      </c>
      <c r="AO64" s="4">
        <f t="shared" si="2"/>
        <v>224.71516899999997</v>
      </c>
      <c r="AP64" s="4">
        <f t="shared" si="2"/>
        <v>20.160179</v>
      </c>
      <c r="AQ64" s="4">
        <f t="shared" si="2"/>
        <v>231.617039</v>
      </c>
      <c r="AR64" s="4">
        <f t="shared" si="2"/>
        <v>281.132392</v>
      </c>
      <c r="AS64" s="4">
        <f t="shared" si="2"/>
        <v>151.84676599999997</v>
      </c>
      <c r="AT64" s="4">
        <f t="shared" si="2"/>
        <v>53.012636</v>
      </c>
      <c r="AU64" s="4">
        <f t="shared" si="2"/>
        <v>8.295771</v>
      </c>
      <c r="AV64" s="4">
        <f t="shared" si="2"/>
        <v>21.320112</v>
      </c>
      <c r="AW64" s="4">
        <f t="shared" si="2"/>
        <v>99.934174</v>
      </c>
      <c r="AX64" s="4">
        <f t="shared" si="2"/>
        <v>54.668619</v>
      </c>
      <c r="AY64" s="4">
        <f t="shared" si="2"/>
        <v>208.601302</v>
      </c>
      <c r="AZ64" s="4">
        <f t="shared" si="2"/>
        <v>4.393723</v>
      </c>
      <c r="BA64" s="4">
        <f t="shared" si="2"/>
        <v>265.47059099999996</v>
      </c>
      <c r="BB64" s="4">
        <f t="shared" si="2"/>
        <v>198.530696</v>
      </c>
      <c r="BC64" s="4">
        <f t="shared" si="2"/>
        <v>61.688891999999996</v>
      </c>
      <c r="BD64" s="4">
        <f t="shared" si="2"/>
        <v>636.3170960000001</v>
      </c>
      <c r="BE64" s="4">
        <f t="shared" si="2"/>
        <v>42.327487999999995</v>
      </c>
      <c r="BF64" s="4">
        <f t="shared" si="2"/>
        <v>25.499305999999997</v>
      </c>
      <c r="BG64" s="4">
        <f t="shared" si="2"/>
        <v>90.573283</v>
      </c>
      <c r="BH64" s="4">
        <f t="shared" si="2"/>
        <v>130.921224</v>
      </c>
      <c r="BI64" s="4">
        <f t="shared" si="2"/>
        <v>0</v>
      </c>
      <c r="BJ64" s="4">
        <f t="shared" si="2"/>
        <v>0</v>
      </c>
      <c r="BK64" s="4">
        <f t="shared" si="2"/>
        <v>0</v>
      </c>
      <c r="BL64" s="4">
        <f t="shared" si="2"/>
        <v>20752.439781999998</v>
      </c>
      <c r="BM64" s="4">
        <f t="shared" si="2"/>
        <v>15798.390772000002</v>
      </c>
      <c r="BN64" s="4">
        <f t="shared" si="2"/>
        <v>11.840734000000001</v>
      </c>
      <c r="BO64" s="4">
        <f aca="true" t="shared" si="3" ref="BO64:BT64">SUM(BO3:BO62)</f>
        <v>776.5361629999999</v>
      </c>
      <c r="BP64" s="4">
        <f t="shared" si="3"/>
        <v>4263.2797</v>
      </c>
      <c r="BQ64" s="4">
        <f t="shared" si="3"/>
        <v>474.60623899999996</v>
      </c>
      <c r="BR64" s="4">
        <f t="shared" si="3"/>
        <v>8705.190954119023</v>
      </c>
      <c r="BS64" s="4">
        <f t="shared" si="3"/>
        <v>3401.6096618809775</v>
      </c>
      <c r="BT64" s="4">
        <f t="shared" si="3"/>
        <v>54183.89400600001</v>
      </c>
    </row>
    <row r="65" spans="1:72" ht="12.75">
      <c r="A65" s="7"/>
      <c r="BL65" s="11"/>
      <c r="BM65" s="11"/>
      <c r="BN65" s="11"/>
      <c r="BO65" s="11"/>
      <c r="BP65" s="11"/>
      <c r="BQ65" s="11"/>
      <c r="BR65" s="11"/>
      <c r="BS65" s="11"/>
      <c r="BT65" s="11"/>
    </row>
    <row r="66" spans="1:72" ht="12.75">
      <c r="A66" s="7"/>
      <c r="BL66" s="11"/>
      <c r="BM66" s="11"/>
      <c r="BN66" s="11"/>
      <c r="BO66" s="11"/>
      <c r="BP66" s="11"/>
      <c r="BQ66" s="11"/>
      <c r="BR66" s="11"/>
      <c r="BS66" s="11"/>
      <c r="BT66" s="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V66"/>
  <sheetViews>
    <sheetView workbookViewId="0" topLeftCell="A1">
      <pane xSplit="2" ySplit="2" topLeftCell="BQ47" activePane="bottomRight" state="frozen"/>
      <selection pane="topLeft" activeCell="B33" sqref="B33"/>
      <selection pane="topRight" activeCell="B33" sqref="B33"/>
      <selection pane="bottomLeft" activeCell="B33" sqref="B33"/>
      <selection pane="bottomRight" activeCell="BR1" sqref="BR1:BS2"/>
    </sheetView>
  </sheetViews>
  <sheetFormatPr defaultColWidth="9.140625" defaultRowHeight="12.75"/>
  <cols>
    <col min="1" max="1" width="9.140625" style="8" customWidth="1"/>
    <col min="2" max="2" width="35.28125" style="8" bestFit="1" customWidth="1"/>
    <col min="3" max="16384" width="9.140625" style="8" customWidth="1"/>
  </cols>
  <sheetData>
    <row r="1" spans="3:73" ht="12.75">
      <c r="C1" s="12" t="s">
        <v>75</v>
      </c>
      <c r="D1" s="12" t="s">
        <v>0</v>
      </c>
      <c r="E1" s="12" t="s">
        <v>1</v>
      </c>
      <c r="F1" s="12" t="s">
        <v>2</v>
      </c>
      <c r="G1" s="12" t="s">
        <v>3</v>
      </c>
      <c r="H1" s="12" t="s">
        <v>4</v>
      </c>
      <c r="I1" s="12" t="s">
        <v>6</v>
      </c>
      <c r="J1" s="12" t="s">
        <v>8</v>
      </c>
      <c r="K1" s="12" t="s">
        <v>10</v>
      </c>
      <c r="L1" s="12" t="s">
        <v>11</v>
      </c>
      <c r="M1" s="12" t="s">
        <v>13</v>
      </c>
      <c r="N1" s="12" t="s">
        <v>15</v>
      </c>
      <c r="O1" s="12" t="s">
        <v>16</v>
      </c>
      <c r="P1" s="12" t="s">
        <v>17</v>
      </c>
      <c r="Q1" s="12" t="s">
        <v>18</v>
      </c>
      <c r="R1" s="12" t="s">
        <v>19</v>
      </c>
      <c r="S1" s="12" t="s">
        <v>20</v>
      </c>
      <c r="T1" s="12" t="s">
        <v>21</v>
      </c>
      <c r="U1" s="12" t="s">
        <v>22</v>
      </c>
      <c r="V1" s="12" t="s">
        <v>23</v>
      </c>
      <c r="W1" s="12" t="s">
        <v>24</v>
      </c>
      <c r="X1" s="12" t="s">
        <v>26</v>
      </c>
      <c r="Y1" s="12" t="s">
        <v>27</v>
      </c>
      <c r="Z1" s="12" t="s">
        <v>28</v>
      </c>
      <c r="AA1" s="12" t="s">
        <v>29</v>
      </c>
      <c r="AB1" s="12" t="s">
        <v>30</v>
      </c>
      <c r="AC1" s="12" t="s">
        <v>31</v>
      </c>
      <c r="AD1" s="12" t="s">
        <v>32</v>
      </c>
      <c r="AE1" s="12" t="s">
        <v>33</v>
      </c>
      <c r="AF1" s="12" t="s">
        <v>35</v>
      </c>
      <c r="AG1" s="12" t="s">
        <v>36</v>
      </c>
      <c r="AH1" s="12" t="s">
        <v>37</v>
      </c>
      <c r="AI1" s="12" t="s">
        <v>38</v>
      </c>
      <c r="AJ1" s="12" t="s">
        <v>39</v>
      </c>
      <c r="AK1" s="12" t="s">
        <v>40</v>
      </c>
      <c r="AL1" s="12" t="s">
        <v>41</v>
      </c>
      <c r="AM1" s="12" t="s">
        <v>42</v>
      </c>
      <c r="AN1" s="12" t="s">
        <v>43</v>
      </c>
      <c r="AO1" s="12" t="s">
        <v>45</v>
      </c>
      <c r="AP1" s="12" t="s">
        <v>46</v>
      </c>
      <c r="AQ1" s="12" t="s">
        <v>48</v>
      </c>
      <c r="AR1" s="12" t="s">
        <v>50</v>
      </c>
      <c r="AS1" s="12" t="s">
        <v>51</v>
      </c>
      <c r="AT1" s="12" t="s">
        <v>53</v>
      </c>
      <c r="AU1" s="12" t="s">
        <v>54</v>
      </c>
      <c r="AV1" s="12" t="s">
        <v>55</v>
      </c>
      <c r="AW1" s="12" t="s">
        <v>56</v>
      </c>
      <c r="AX1" s="12" t="s">
        <v>57</v>
      </c>
      <c r="AY1" s="12" t="s">
        <v>58</v>
      </c>
      <c r="AZ1" s="12" t="s">
        <v>59</v>
      </c>
      <c r="BA1" s="12" t="s">
        <v>60</v>
      </c>
      <c r="BB1" s="12" t="s">
        <v>62</v>
      </c>
      <c r="BC1" s="12" t="s">
        <v>63</v>
      </c>
      <c r="BD1" s="12" t="s">
        <v>65</v>
      </c>
      <c r="BE1" s="12" t="s">
        <v>66</v>
      </c>
      <c r="BF1" s="12" t="s">
        <v>67</v>
      </c>
      <c r="BG1" s="12" t="s">
        <v>69</v>
      </c>
      <c r="BH1" s="12" t="s">
        <v>71</v>
      </c>
      <c r="BI1" s="12" t="s">
        <v>73</v>
      </c>
      <c r="BJ1" s="13" t="s">
        <v>74</v>
      </c>
      <c r="BK1" s="12" t="s">
        <v>76</v>
      </c>
      <c r="BL1" s="5" t="s">
        <v>124</v>
      </c>
      <c r="BM1" s="5" t="s">
        <v>143</v>
      </c>
      <c r="BN1" s="5" t="s">
        <v>145</v>
      </c>
      <c r="BO1" s="5" t="s">
        <v>147</v>
      </c>
      <c r="BP1" s="5" t="s">
        <v>138</v>
      </c>
      <c r="BQ1" s="5" t="s">
        <v>139</v>
      </c>
      <c r="BR1" s="5" t="s">
        <v>206</v>
      </c>
      <c r="BS1" s="5" t="s">
        <v>207</v>
      </c>
      <c r="BT1" s="7"/>
      <c r="BU1" s="7"/>
    </row>
    <row r="2" spans="1:73" ht="135">
      <c r="A2" s="21"/>
      <c r="B2" s="21"/>
      <c r="C2" s="28" t="s">
        <v>312</v>
      </c>
      <c r="D2" s="28" t="s">
        <v>313</v>
      </c>
      <c r="E2" s="28" t="s">
        <v>314</v>
      </c>
      <c r="F2" s="28" t="s">
        <v>315</v>
      </c>
      <c r="G2" s="28" t="s">
        <v>316</v>
      </c>
      <c r="H2" s="28" t="s">
        <v>317</v>
      </c>
      <c r="I2" s="28" t="s">
        <v>318</v>
      </c>
      <c r="J2" s="28" t="s">
        <v>319</v>
      </c>
      <c r="K2" s="28" t="s">
        <v>320</v>
      </c>
      <c r="L2" s="28" t="s">
        <v>321</v>
      </c>
      <c r="M2" s="28" t="s">
        <v>322</v>
      </c>
      <c r="N2" s="28" t="s">
        <v>323</v>
      </c>
      <c r="O2" s="28" t="s">
        <v>324</v>
      </c>
      <c r="P2" s="28" t="s">
        <v>325</v>
      </c>
      <c r="Q2" s="28" t="s">
        <v>326</v>
      </c>
      <c r="R2" s="28" t="s">
        <v>327</v>
      </c>
      <c r="S2" s="28" t="s">
        <v>328</v>
      </c>
      <c r="T2" s="28" t="s">
        <v>329</v>
      </c>
      <c r="U2" s="28" t="s">
        <v>330</v>
      </c>
      <c r="V2" s="28" t="s">
        <v>331</v>
      </c>
      <c r="W2" s="28" t="s">
        <v>332</v>
      </c>
      <c r="X2" s="28" t="s">
        <v>333</v>
      </c>
      <c r="Y2" s="28" t="s">
        <v>334</v>
      </c>
      <c r="Z2" s="28" t="s">
        <v>335</v>
      </c>
      <c r="AA2" s="28" t="s">
        <v>336</v>
      </c>
      <c r="AB2" s="28" t="s">
        <v>337</v>
      </c>
      <c r="AC2" s="28" t="s">
        <v>338</v>
      </c>
      <c r="AD2" s="28" t="s">
        <v>339</v>
      </c>
      <c r="AE2" s="28" t="s">
        <v>340</v>
      </c>
      <c r="AF2" s="28" t="s">
        <v>341</v>
      </c>
      <c r="AG2" s="28" t="s">
        <v>342</v>
      </c>
      <c r="AH2" s="28" t="s">
        <v>343</v>
      </c>
      <c r="AI2" s="28" t="s">
        <v>344</v>
      </c>
      <c r="AJ2" s="28" t="s">
        <v>345</v>
      </c>
      <c r="AK2" s="28" t="s">
        <v>346</v>
      </c>
      <c r="AL2" s="28" t="s">
        <v>347</v>
      </c>
      <c r="AM2" s="28" t="s">
        <v>348</v>
      </c>
      <c r="AN2" s="28" t="s">
        <v>349</v>
      </c>
      <c r="AO2" s="28" t="s">
        <v>288</v>
      </c>
      <c r="AP2" s="28" t="s">
        <v>289</v>
      </c>
      <c r="AQ2" s="28" t="s">
        <v>290</v>
      </c>
      <c r="AR2" s="28" t="s">
        <v>291</v>
      </c>
      <c r="AS2" s="28" t="s">
        <v>350</v>
      </c>
      <c r="AT2" s="28" t="s">
        <v>293</v>
      </c>
      <c r="AU2" s="28" t="s">
        <v>294</v>
      </c>
      <c r="AV2" s="28" t="s">
        <v>351</v>
      </c>
      <c r="AW2" s="28" t="s">
        <v>352</v>
      </c>
      <c r="AX2" s="28" t="s">
        <v>297</v>
      </c>
      <c r="AY2" s="28" t="s">
        <v>353</v>
      </c>
      <c r="AZ2" s="28" t="s">
        <v>299</v>
      </c>
      <c r="BA2" s="28" t="s">
        <v>300</v>
      </c>
      <c r="BB2" s="28" t="s">
        <v>354</v>
      </c>
      <c r="BC2" s="28" t="s">
        <v>302</v>
      </c>
      <c r="BD2" s="28" t="s">
        <v>355</v>
      </c>
      <c r="BE2" s="28" t="s">
        <v>304</v>
      </c>
      <c r="BF2" s="28" t="s">
        <v>356</v>
      </c>
      <c r="BG2" s="28" t="s">
        <v>357</v>
      </c>
      <c r="BH2" s="28" t="s">
        <v>307</v>
      </c>
      <c r="BI2" s="28" t="s">
        <v>308</v>
      </c>
      <c r="BJ2" s="28" t="s">
        <v>358</v>
      </c>
      <c r="BK2" s="28" t="s">
        <v>310</v>
      </c>
      <c r="BL2" s="22" t="s">
        <v>359</v>
      </c>
      <c r="BM2" s="28" t="s">
        <v>360</v>
      </c>
      <c r="BN2" s="28" t="s">
        <v>361</v>
      </c>
      <c r="BO2" s="28" t="s">
        <v>362</v>
      </c>
      <c r="BP2" s="28" t="s">
        <v>363</v>
      </c>
      <c r="BQ2" s="28" t="s">
        <v>364</v>
      </c>
      <c r="BR2" s="28" t="s">
        <v>366</v>
      </c>
      <c r="BS2" s="28" t="s">
        <v>367</v>
      </c>
      <c r="BT2" s="30" t="s">
        <v>371</v>
      </c>
      <c r="BU2" s="23"/>
    </row>
    <row r="3" spans="1:74" ht="12.75">
      <c r="A3" s="12" t="s">
        <v>75</v>
      </c>
      <c r="B3" s="26" t="s">
        <v>250</v>
      </c>
      <c r="C3" s="8">
        <v>10.344688364571974</v>
      </c>
      <c r="D3" s="8">
        <v>0.008791824737182334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4.6628762579132675E-05</v>
      </c>
      <c r="K3" s="8">
        <v>91.57447880258229</v>
      </c>
      <c r="L3" s="8">
        <v>2.4663344588872738</v>
      </c>
      <c r="M3" s="8">
        <v>7.348305387695438</v>
      </c>
      <c r="N3" s="8">
        <v>0.016582202836120247</v>
      </c>
      <c r="O3" s="8">
        <v>0.0024757079936365382</v>
      </c>
      <c r="P3" s="8">
        <v>0.00040106931261938317</v>
      </c>
      <c r="Q3" s="8">
        <v>0.18991112091517814</v>
      </c>
      <c r="R3" s="8">
        <v>0</v>
      </c>
      <c r="S3" s="8">
        <v>0</v>
      </c>
      <c r="T3" s="8">
        <v>1.1134935021922787</v>
      </c>
      <c r="U3" s="8">
        <v>0.2849076947353368</v>
      </c>
      <c r="V3" s="8">
        <v>4.953688295229171E-06</v>
      </c>
      <c r="W3" s="8">
        <v>0.008334150048419761</v>
      </c>
      <c r="X3" s="8">
        <v>0.0004337790583842499</v>
      </c>
      <c r="Y3" s="8">
        <v>0.021137495943897334</v>
      </c>
      <c r="Z3" s="8">
        <v>0</v>
      </c>
      <c r="AA3" s="8">
        <v>0.01220268330100647</v>
      </c>
      <c r="AB3" s="8">
        <v>0.0007728653303054253</v>
      </c>
      <c r="AC3" s="8">
        <v>0</v>
      </c>
      <c r="AD3" s="8">
        <v>0.04708579619632803</v>
      </c>
      <c r="AE3" s="8">
        <v>1.2166452268312146E-05</v>
      </c>
      <c r="AF3" s="8">
        <v>0.06652456654547208</v>
      </c>
      <c r="AG3" s="8">
        <v>0</v>
      </c>
      <c r="AH3" s="8">
        <v>5.291201704123957E-05</v>
      </c>
      <c r="AI3" s="8">
        <v>0</v>
      </c>
      <c r="AJ3" s="8">
        <v>0.0008524385783588863</v>
      </c>
      <c r="AK3" s="8">
        <v>0.007949756054486223</v>
      </c>
      <c r="AL3" s="8">
        <v>6.060551486372768</v>
      </c>
      <c r="AM3" s="8">
        <v>1.3159401923334229</v>
      </c>
      <c r="AN3" s="8">
        <v>0.746495393601645</v>
      </c>
      <c r="AO3" s="8">
        <v>0</v>
      </c>
      <c r="AP3" s="8">
        <v>0</v>
      </c>
      <c r="AQ3" s="8">
        <v>0.0006917775617006522</v>
      </c>
      <c r="AR3" s="8">
        <v>0</v>
      </c>
      <c r="AS3" s="8">
        <v>0</v>
      </c>
      <c r="AT3" s="8">
        <v>0</v>
      </c>
      <c r="AU3" s="8">
        <v>0</v>
      </c>
      <c r="AV3" s="8">
        <v>0</v>
      </c>
      <c r="AW3" s="8">
        <v>1.7996731491206002E-05</v>
      </c>
      <c r="AX3" s="8">
        <v>0.0009243989298557778</v>
      </c>
      <c r="AY3" s="8">
        <v>0</v>
      </c>
      <c r="AZ3" s="8">
        <v>0.007735750372281048</v>
      </c>
      <c r="BA3" s="8">
        <v>4.790114637660932</v>
      </c>
      <c r="BB3" s="8">
        <v>0.013805453074194613</v>
      </c>
      <c r="BC3" s="8">
        <v>0.016838289036815425</v>
      </c>
      <c r="BD3" s="8">
        <v>0.4317960080568475</v>
      </c>
      <c r="BE3" s="8">
        <v>0</v>
      </c>
      <c r="BF3" s="8">
        <v>0.007070022633271363</v>
      </c>
      <c r="BG3" s="8">
        <v>0.04361731008739846</v>
      </c>
      <c r="BH3" s="8">
        <v>9.448852973909441E-05</v>
      </c>
      <c r="BI3" s="8">
        <v>0</v>
      </c>
      <c r="BJ3" s="8">
        <v>0</v>
      </c>
      <c r="BK3" s="8">
        <v>0</v>
      </c>
      <c r="BL3" s="4">
        <f>SUM(C3:BK3)</f>
        <v>126.95147353341856</v>
      </c>
      <c r="BM3" s="8">
        <v>0</v>
      </c>
      <c r="BN3" s="8">
        <v>0</v>
      </c>
      <c r="BO3" s="8">
        <v>0</v>
      </c>
      <c r="BP3" s="8">
        <v>3.747477416384696</v>
      </c>
      <c r="BQ3" s="8">
        <v>0</v>
      </c>
      <c r="BR3" s="8">
        <v>34.81969426957514</v>
      </c>
      <c r="BS3" s="8">
        <v>9.96403498008703</v>
      </c>
      <c r="BT3" s="4">
        <f>SUM(BL3:BS3)</f>
        <v>175.48268019946542</v>
      </c>
      <c r="BU3" s="11"/>
      <c r="BV3" s="11"/>
    </row>
    <row r="4" spans="1:74" ht="12.75">
      <c r="A4" s="12" t="s">
        <v>0</v>
      </c>
      <c r="B4" s="26" t="s">
        <v>251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0.0001341876464115472</v>
      </c>
      <c r="K4" s="8">
        <v>0.05188997365043978</v>
      </c>
      <c r="L4" s="8">
        <v>0</v>
      </c>
      <c r="M4" s="8">
        <v>0.002285838456907259</v>
      </c>
      <c r="N4" s="8">
        <v>0</v>
      </c>
      <c r="O4" s="8">
        <v>0</v>
      </c>
      <c r="P4" s="8">
        <v>5.773260277750671</v>
      </c>
      <c r="Q4" s="8">
        <v>2.849679276799532</v>
      </c>
      <c r="R4" s="8">
        <v>0.0005601981287563013</v>
      </c>
      <c r="S4" s="8">
        <v>0</v>
      </c>
      <c r="T4" s="8">
        <v>0.261647894758084</v>
      </c>
      <c r="U4" s="8">
        <v>0.003344192630772675</v>
      </c>
      <c r="V4" s="8">
        <v>0.02201197446893106</v>
      </c>
      <c r="W4" s="8">
        <v>0.002288838258747967</v>
      </c>
      <c r="X4" s="8">
        <v>0.3563609334916936</v>
      </c>
      <c r="Y4" s="8">
        <v>0.005656711714421175</v>
      </c>
      <c r="Z4" s="8">
        <v>0</v>
      </c>
      <c r="AA4" s="8">
        <v>0.0016968919026546345</v>
      </c>
      <c r="AB4" s="8">
        <v>0</v>
      </c>
      <c r="AC4" s="8">
        <v>0</v>
      </c>
      <c r="AD4" s="8">
        <v>0</v>
      </c>
      <c r="AE4" s="8">
        <v>3.743970565686082E-06</v>
      </c>
      <c r="AF4" s="8">
        <v>0.07429064883475786</v>
      </c>
      <c r="AG4" s="8">
        <v>0</v>
      </c>
      <c r="AH4" s="8">
        <v>0.00046044076798541376</v>
      </c>
      <c r="AI4" s="8">
        <v>0</v>
      </c>
      <c r="AJ4" s="8">
        <v>0.0006811171222675788</v>
      </c>
      <c r="AK4" s="8">
        <v>0</v>
      </c>
      <c r="AL4" s="8">
        <v>0</v>
      </c>
      <c r="AM4" s="8">
        <v>0</v>
      </c>
      <c r="AN4" s="8">
        <v>0.029574175945387197</v>
      </c>
      <c r="AO4" s="8">
        <v>0</v>
      </c>
      <c r="AP4" s="8">
        <v>0</v>
      </c>
      <c r="AQ4" s="8">
        <v>0</v>
      </c>
      <c r="AR4" s="8">
        <v>0</v>
      </c>
      <c r="AS4" s="8">
        <v>0</v>
      </c>
      <c r="AT4" s="8">
        <v>0</v>
      </c>
      <c r="AU4" s="8">
        <v>0</v>
      </c>
      <c r="AV4" s="8">
        <v>0</v>
      </c>
      <c r="AW4" s="8">
        <v>0</v>
      </c>
      <c r="AX4" s="8">
        <v>0</v>
      </c>
      <c r="AY4" s="8">
        <v>0</v>
      </c>
      <c r="AZ4" s="8">
        <v>0</v>
      </c>
      <c r="BA4" s="8">
        <v>0.0034851956538742013</v>
      </c>
      <c r="BB4" s="8">
        <v>0</v>
      </c>
      <c r="BC4" s="8">
        <v>0</v>
      </c>
      <c r="BD4" s="8">
        <v>0</v>
      </c>
      <c r="BE4" s="8">
        <v>0</v>
      </c>
      <c r="BF4" s="8">
        <v>0.0030021038147316965</v>
      </c>
      <c r="BG4" s="8">
        <v>0</v>
      </c>
      <c r="BH4" s="8">
        <v>0</v>
      </c>
      <c r="BI4" s="8">
        <v>0</v>
      </c>
      <c r="BJ4" s="8">
        <v>0</v>
      </c>
      <c r="BK4" s="8">
        <v>0</v>
      </c>
      <c r="BL4" s="4">
        <f aca="true" t="shared" si="0" ref="BL4:BL64">SUM(C4:BK4)</f>
        <v>9.442314615767593</v>
      </c>
      <c r="BM4" s="8">
        <v>0.34495303516385534</v>
      </c>
      <c r="BN4" s="8">
        <v>0</v>
      </c>
      <c r="BO4" s="8">
        <v>0</v>
      </c>
      <c r="BP4" s="8">
        <v>0.2784506954447747</v>
      </c>
      <c r="BQ4" s="8">
        <v>0</v>
      </c>
      <c r="BR4" s="8">
        <v>2.4768293657028555</v>
      </c>
      <c r="BS4" s="8">
        <v>0.5873780044821972</v>
      </c>
      <c r="BT4" s="4">
        <f aca="true" t="shared" si="1" ref="BT4:BT64">SUM(BL4:BS4)</f>
        <v>13.129925716561276</v>
      </c>
      <c r="BU4" s="11"/>
      <c r="BV4" s="11"/>
    </row>
    <row r="5" spans="1:74" ht="12.75">
      <c r="A5" s="12" t="s">
        <v>1</v>
      </c>
      <c r="B5" s="26" t="s">
        <v>252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4.1654161538859285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0.000370813229923214</v>
      </c>
      <c r="U5" s="8">
        <v>0</v>
      </c>
      <c r="V5" s="8">
        <v>0.00245378378955712</v>
      </c>
      <c r="W5" s="8">
        <v>6.471038669632673E-05</v>
      </c>
      <c r="X5" s="8">
        <v>0</v>
      </c>
      <c r="Y5" s="8">
        <v>1.3961237618580007E-05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8">
        <v>0</v>
      </c>
      <c r="AG5" s="8">
        <v>0</v>
      </c>
      <c r="AH5" s="8">
        <v>0</v>
      </c>
      <c r="AI5" s="8">
        <v>0</v>
      </c>
      <c r="AJ5" s="8">
        <v>0</v>
      </c>
      <c r="AK5" s="8">
        <v>0</v>
      </c>
      <c r="AL5" s="8">
        <v>1.0119636744317217</v>
      </c>
      <c r="AM5" s="8">
        <v>0.02926551041139663</v>
      </c>
      <c r="AN5" s="8">
        <v>0.20675260802956585</v>
      </c>
      <c r="AO5" s="8">
        <v>0</v>
      </c>
      <c r="AP5" s="8">
        <v>0</v>
      </c>
      <c r="AQ5" s="8">
        <v>0.0003665363528929997</v>
      </c>
      <c r="AR5" s="8">
        <v>0</v>
      </c>
      <c r="AS5" s="8">
        <v>0</v>
      </c>
      <c r="AT5" s="8">
        <v>0</v>
      </c>
      <c r="AU5" s="8">
        <v>0</v>
      </c>
      <c r="AV5" s="8">
        <v>0</v>
      </c>
      <c r="AW5" s="8">
        <v>0</v>
      </c>
      <c r="AX5" s="8">
        <v>0</v>
      </c>
      <c r="AY5" s="8">
        <v>0</v>
      </c>
      <c r="AZ5" s="8">
        <v>0</v>
      </c>
      <c r="BA5" s="8">
        <v>0.00012280355053653368</v>
      </c>
      <c r="BB5" s="8">
        <v>0</v>
      </c>
      <c r="BC5" s="8">
        <v>0</v>
      </c>
      <c r="BD5" s="8">
        <v>0</v>
      </c>
      <c r="BE5" s="8">
        <v>0</v>
      </c>
      <c r="BF5" s="8">
        <v>0.003943995138375003</v>
      </c>
      <c r="BG5" s="8">
        <v>0</v>
      </c>
      <c r="BH5" s="8">
        <v>0</v>
      </c>
      <c r="BI5" s="8">
        <v>0</v>
      </c>
      <c r="BJ5" s="8">
        <v>0</v>
      </c>
      <c r="BK5" s="8">
        <v>0</v>
      </c>
      <c r="BL5" s="4">
        <f t="shared" si="0"/>
        <v>5.420734550444212</v>
      </c>
      <c r="BM5" s="8">
        <v>0</v>
      </c>
      <c r="BN5" s="8">
        <v>0</v>
      </c>
      <c r="BO5" s="8">
        <v>0</v>
      </c>
      <c r="BP5" s="8">
        <v>0</v>
      </c>
      <c r="BQ5" s="8">
        <v>0</v>
      </c>
      <c r="BR5" s="8">
        <v>2.1990596764687433</v>
      </c>
      <c r="BS5" s="8">
        <v>0.06088654056442886</v>
      </c>
      <c r="BT5" s="4">
        <f t="shared" si="1"/>
        <v>7.6806807674773845</v>
      </c>
      <c r="BU5" s="11"/>
      <c r="BV5" s="11"/>
    </row>
    <row r="6" spans="1:74" ht="12.75">
      <c r="A6" s="12" t="s">
        <v>2</v>
      </c>
      <c r="B6" s="26" t="s">
        <v>253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0.20086791839556226</v>
      </c>
      <c r="K6" s="8">
        <v>0.002859781578357168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0.0452616958426693</v>
      </c>
      <c r="T6" s="8">
        <v>0.17715529917691497</v>
      </c>
      <c r="U6" s="8">
        <v>0</v>
      </c>
      <c r="V6" s="8">
        <v>0.8096871301239981</v>
      </c>
      <c r="W6" s="8">
        <v>8.088671649856424</v>
      </c>
      <c r="X6" s="8">
        <v>0.00017183668590151077</v>
      </c>
      <c r="Y6" s="8">
        <v>7.471519215618801E-05</v>
      </c>
      <c r="Z6" s="8">
        <v>0</v>
      </c>
      <c r="AA6" s="8">
        <v>0.00125800434741416</v>
      </c>
      <c r="AB6" s="8">
        <v>0</v>
      </c>
      <c r="AC6" s="8">
        <v>0</v>
      </c>
      <c r="AD6" s="8">
        <v>0</v>
      </c>
      <c r="AE6" s="8">
        <v>0</v>
      </c>
      <c r="AF6" s="8">
        <v>0.011553999169899864</v>
      </c>
      <c r="AG6" s="8">
        <v>0</v>
      </c>
      <c r="AH6" s="8">
        <v>17.356982582011845</v>
      </c>
      <c r="AI6" s="8">
        <v>9.926210172802234E-05</v>
      </c>
      <c r="AJ6" s="8">
        <v>0.008021932733048284</v>
      </c>
      <c r="AK6" s="8">
        <v>0</v>
      </c>
      <c r="AL6" s="8">
        <v>0</v>
      </c>
      <c r="AM6" s="8">
        <v>0</v>
      </c>
      <c r="AN6" s="8">
        <v>0.0006686698612833122</v>
      </c>
      <c r="AO6" s="8">
        <v>0</v>
      </c>
      <c r="AP6" s="8">
        <v>0</v>
      </c>
      <c r="AQ6" s="8">
        <v>0</v>
      </c>
      <c r="AR6" s="8">
        <v>0</v>
      </c>
      <c r="AS6" s="8">
        <v>9.251807934090448E-05</v>
      </c>
      <c r="AT6" s="8">
        <v>0</v>
      </c>
      <c r="AU6" s="8">
        <v>0.00021558146155764888</v>
      </c>
      <c r="AV6" s="8">
        <v>0</v>
      </c>
      <c r="AW6" s="8">
        <v>0.17894664578328795</v>
      </c>
      <c r="AX6" s="8">
        <v>0</v>
      </c>
      <c r="AY6" s="8">
        <v>0</v>
      </c>
      <c r="AZ6" s="8">
        <v>0.0008390377838584317</v>
      </c>
      <c r="BA6" s="8">
        <v>0.004062011615195531</v>
      </c>
      <c r="BB6" s="8">
        <v>0.15451928684714533</v>
      </c>
      <c r="BC6" s="8">
        <v>0</v>
      </c>
      <c r="BD6" s="8">
        <v>0</v>
      </c>
      <c r="BE6" s="8">
        <v>0.0008947442695725319</v>
      </c>
      <c r="BF6" s="8">
        <v>0</v>
      </c>
      <c r="BG6" s="8">
        <v>0</v>
      </c>
      <c r="BH6" s="8">
        <v>0</v>
      </c>
      <c r="BI6" s="8">
        <v>0</v>
      </c>
      <c r="BJ6" s="8">
        <v>0</v>
      </c>
      <c r="BK6" s="8">
        <v>0</v>
      </c>
      <c r="BL6" s="4">
        <f t="shared" si="0"/>
        <v>27.04290430291716</v>
      </c>
      <c r="BM6" s="8">
        <v>0.5686838472467355</v>
      </c>
      <c r="BN6" s="8">
        <v>0</v>
      </c>
      <c r="BO6" s="8">
        <v>0</v>
      </c>
      <c r="BP6" s="8">
        <v>0</v>
      </c>
      <c r="BQ6" s="8">
        <v>0</v>
      </c>
      <c r="BR6" s="8">
        <v>7.324893017742051</v>
      </c>
      <c r="BS6" s="8">
        <v>0.11933115816205578</v>
      </c>
      <c r="BT6" s="4">
        <f t="shared" si="1"/>
        <v>35.055812326068</v>
      </c>
      <c r="BU6" s="11"/>
      <c r="BV6" s="11"/>
    </row>
    <row r="7" spans="1:74" ht="12.75">
      <c r="A7" s="12" t="s">
        <v>3</v>
      </c>
      <c r="B7" s="26" t="s">
        <v>254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23.44044143382839</v>
      </c>
      <c r="T7" s="8">
        <v>0.008563776143352369</v>
      </c>
      <c r="U7" s="8">
        <v>0</v>
      </c>
      <c r="V7" s="8">
        <v>0.0006341067902802949</v>
      </c>
      <c r="W7" s="8">
        <v>7.915684757127985E-06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0.0007753851751923943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8">
        <v>0</v>
      </c>
      <c r="AZ7" s="8">
        <v>0</v>
      </c>
      <c r="BA7" s="8">
        <v>0</v>
      </c>
      <c r="BB7" s="8">
        <v>0.004697126369955288</v>
      </c>
      <c r="BC7" s="8">
        <v>0</v>
      </c>
      <c r="BD7" s="8">
        <v>0.07008188462449763</v>
      </c>
      <c r="BE7" s="8">
        <v>0</v>
      </c>
      <c r="BF7" s="8">
        <v>0.00016642119961068354</v>
      </c>
      <c r="BG7" s="8">
        <v>0</v>
      </c>
      <c r="BH7" s="8">
        <v>0</v>
      </c>
      <c r="BI7" s="8">
        <v>0</v>
      </c>
      <c r="BJ7" s="8">
        <v>0</v>
      </c>
      <c r="BK7" s="8">
        <v>0</v>
      </c>
      <c r="BL7" s="4">
        <f t="shared" si="0"/>
        <v>23.525368049816034</v>
      </c>
      <c r="BM7" s="8">
        <v>0</v>
      </c>
      <c r="BN7" s="8">
        <v>0</v>
      </c>
      <c r="BO7" s="8">
        <v>0</v>
      </c>
      <c r="BP7" s="8">
        <v>0</v>
      </c>
      <c r="BQ7" s="8">
        <v>0</v>
      </c>
      <c r="BR7" s="8">
        <v>0.7457694265338368</v>
      </c>
      <c r="BS7" s="8">
        <v>1.6752945139077738E-05</v>
      </c>
      <c r="BT7" s="4">
        <f t="shared" si="1"/>
        <v>24.27115422929501</v>
      </c>
      <c r="BU7" s="11"/>
      <c r="BV7" s="11"/>
    </row>
    <row r="8" spans="1:74" ht="12.75">
      <c r="A8" s="12" t="s">
        <v>4</v>
      </c>
      <c r="B8" s="26" t="s">
        <v>255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8">
        <v>0</v>
      </c>
      <c r="AS8" s="8">
        <v>0</v>
      </c>
      <c r="AT8" s="8">
        <v>0</v>
      </c>
      <c r="AU8" s="8">
        <v>0</v>
      </c>
      <c r="AV8" s="8">
        <v>0</v>
      </c>
      <c r="AW8" s="8">
        <v>0</v>
      </c>
      <c r="AX8" s="8">
        <v>0</v>
      </c>
      <c r="AY8" s="8">
        <v>0</v>
      </c>
      <c r="AZ8" s="8">
        <v>0</v>
      </c>
      <c r="BA8" s="8">
        <v>0</v>
      </c>
      <c r="BB8" s="8">
        <v>0</v>
      </c>
      <c r="BC8" s="8">
        <v>0</v>
      </c>
      <c r="BD8" s="8">
        <v>0</v>
      </c>
      <c r="BE8" s="8">
        <v>0</v>
      </c>
      <c r="BF8" s="8">
        <v>0</v>
      </c>
      <c r="BG8" s="8">
        <v>0</v>
      </c>
      <c r="BH8" s="8">
        <v>0</v>
      </c>
      <c r="BI8" s="8">
        <v>0</v>
      </c>
      <c r="BJ8" s="8">
        <v>0</v>
      </c>
      <c r="BK8" s="8">
        <v>0</v>
      </c>
      <c r="BL8" s="4">
        <f t="shared" si="0"/>
        <v>0</v>
      </c>
      <c r="BM8" s="8">
        <v>0</v>
      </c>
      <c r="BN8" s="8">
        <v>0</v>
      </c>
      <c r="BO8" s="8">
        <v>0</v>
      </c>
      <c r="BP8" s="8">
        <v>0</v>
      </c>
      <c r="BQ8" s="8">
        <v>0</v>
      </c>
      <c r="BR8" s="8">
        <v>0</v>
      </c>
      <c r="BS8" s="8">
        <v>0</v>
      </c>
      <c r="BT8" s="4">
        <f t="shared" si="1"/>
        <v>0</v>
      </c>
      <c r="BU8" s="11"/>
      <c r="BV8" s="11"/>
    </row>
    <row r="9" spans="1:74" ht="12.75">
      <c r="A9" s="12" t="s">
        <v>6</v>
      </c>
      <c r="B9" s="26" t="s">
        <v>256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0.006763979886154849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0.0036016404369504456</v>
      </c>
      <c r="Q9" s="8">
        <v>0</v>
      </c>
      <c r="R9" s="8">
        <v>0</v>
      </c>
      <c r="S9" s="8">
        <v>0</v>
      </c>
      <c r="T9" s="8">
        <v>1.3590301060525427</v>
      </c>
      <c r="U9" s="8">
        <v>0.008824623681211166</v>
      </c>
      <c r="V9" s="8">
        <v>0.12353309880863948</v>
      </c>
      <c r="W9" s="8">
        <v>18.70922100578594</v>
      </c>
      <c r="X9" s="8">
        <v>0.0013472017394471206</v>
      </c>
      <c r="Y9" s="8">
        <v>0.002207160616139461</v>
      </c>
      <c r="Z9" s="8">
        <v>0</v>
      </c>
      <c r="AA9" s="8">
        <v>0.27579734791640886</v>
      </c>
      <c r="AB9" s="8">
        <v>0.0019862753622554956</v>
      </c>
      <c r="AC9" s="8">
        <v>0</v>
      </c>
      <c r="AD9" s="8">
        <v>0</v>
      </c>
      <c r="AE9" s="8">
        <v>0.0005036286639365099</v>
      </c>
      <c r="AF9" s="8">
        <v>0</v>
      </c>
      <c r="AG9" s="8">
        <v>0.001950316047155888</v>
      </c>
      <c r="AH9" s="8">
        <v>0</v>
      </c>
      <c r="AI9" s="8">
        <v>0</v>
      </c>
      <c r="AJ9" s="8">
        <v>0.0008375695167592715</v>
      </c>
      <c r="AK9" s="8">
        <v>0</v>
      </c>
      <c r="AL9" s="8">
        <v>0.04234157646624925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8">
        <v>0</v>
      </c>
      <c r="BG9" s="8">
        <v>0</v>
      </c>
      <c r="BH9" s="8">
        <v>0.007309422496948865</v>
      </c>
      <c r="BI9" s="8">
        <v>0</v>
      </c>
      <c r="BJ9" s="8">
        <v>0</v>
      </c>
      <c r="BK9" s="8">
        <v>0</v>
      </c>
      <c r="BL9" s="4">
        <f t="shared" si="0"/>
        <v>20.545254953476736</v>
      </c>
      <c r="BM9" s="8">
        <v>0</v>
      </c>
      <c r="BN9" s="8">
        <v>0</v>
      </c>
      <c r="BO9" s="8">
        <v>0</v>
      </c>
      <c r="BP9" s="8">
        <v>0</v>
      </c>
      <c r="BQ9" s="8">
        <v>0</v>
      </c>
      <c r="BR9" s="8">
        <v>5.714484546249706</v>
      </c>
      <c r="BS9" s="8">
        <v>1.1476234846871094</v>
      </c>
      <c r="BT9" s="4">
        <f t="shared" si="1"/>
        <v>27.407362984413552</v>
      </c>
      <c r="BU9" s="11"/>
      <c r="BV9" s="11"/>
    </row>
    <row r="10" spans="1:74" ht="12.75">
      <c r="A10" s="12" t="s">
        <v>8</v>
      </c>
      <c r="B10" s="26" t="s">
        <v>257</v>
      </c>
      <c r="C10" s="8">
        <v>0</v>
      </c>
      <c r="D10" s="8">
        <v>0</v>
      </c>
      <c r="E10" s="8">
        <v>0.00013698420245200374</v>
      </c>
      <c r="F10" s="8">
        <v>0</v>
      </c>
      <c r="G10" s="8">
        <v>0</v>
      </c>
      <c r="H10" s="8">
        <v>0</v>
      </c>
      <c r="I10" s="8">
        <v>0</v>
      </c>
      <c r="J10" s="8">
        <v>4.264281021429153</v>
      </c>
      <c r="K10" s="8">
        <v>0.739928005934501</v>
      </c>
      <c r="L10" s="8">
        <v>0</v>
      </c>
      <c r="M10" s="8">
        <v>1.050739541618632</v>
      </c>
      <c r="N10" s="8">
        <v>0.00021231705676695188</v>
      </c>
      <c r="O10" s="8">
        <v>4.082412866593042E-05</v>
      </c>
      <c r="P10" s="8">
        <v>0.009903528891516918</v>
      </c>
      <c r="Q10" s="8">
        <v>21.268584858668508</v>
      </c>
      <c r="R10" s="8">
        <v>0</v>
      </c>
      <c r="S10" s="8">
        <v>0.04215994264701682</v>
      </c>
      <c r="T10" s="8">
        <v>7.44585347954705</v>
      </c>
      <c r="U10" s="8">
        <v>0.5033947109689372</v>
      </c>
      <c r="V10" s="8">
        <v>148.76752196961925</v>
      </c>
      <c r="W10" s="8">
        <v>7.762936718912135</v>
      </c>
      <c r="X10" s="8">
        <v>0.21419238040699543</v>
      </c>
      <c r="Y10" s="8">
        <v>0.13413408359378814</v>
      </c>
      <c r="Z10" s="8">
        <v>0</v>
      </c>
      <c r="AA10" s="8">
        <v>0.304397477913128</v>
      </c>
      <c r="AB10" s="8">
        <v>1.47699749946778E-05</v>
      </c>
      <c r="AC10" s="8">
        <v>0.00012127400785182537</v>
      </c>
      <c r="AD10" s="8">
        <v>0.5347593859705604</v>
      </c>
      <c r="AE10" s="8">
        <v>0.0018136021979737985</v>
      </c>
      <c r="AF10" s="8">
        <v>2.0986488842450814</v>
      </c>
      <c r="AG10" s="8">
        <v>0.05716610093408529</v>
      </c>
      <c r="AH10" s="8">
        <v>0.05171546368938247</v>
      </c>
      <c r="AI10" s="8">
        <v>0.12856230809922692</v>
      </c>
      <c r="AJ10" s="8">
        <v>118.0267434180516</v>
      </c>
      <c r="AK10" s="8">
        <v>0</v>
      </c>
      <c r="AL10" s="8">
        <v>9.728685922193232</v>
      </c>
      <c r="AM10" s="8">
        <v>1.7144087502464815</v>
      </c>
      <c r="AN10" s="8">
        <v>0.17974441218731657</v>
      </c>
      <c r="AO10" s="8">
        <v>5.6507206232048715</v>
      </c>
      <c r="AP10" s="8">
        <v>0</v>
      </c>
      <c r="AQ10" s="8">
        <v>0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8">
        <v>15.9337573911772</v>
      </c>
      <c r="AX10" s="8">
        <v>0.013940519523949627</v>
      </c>
      <c r="AY10" s="8">
        <v>0</v>
      </c>
      <c r="AZ10" s="8">
        <v>0</v>
      </c>
      <c r="BA10" s="8">
        <v>0.032843827398184644</v>
      </c>
      <c r="BB10" s="8">
        <v>4.958607252724456</v>
      </c>
      <c r="BC10" s="8">
        <v>0</v>
      </c>
      <c r="BD10" s="8">
        <v>0</v>
      </c>
      <c r="BE10" s="8">
        <v>2.3493747602596318</v>
      </c>
      <c r="BF10" s="8">
        <v>0.0006335288507185505</v>
      </c>
      <c r="BG10" s="8">
        <v>0</v>
      </c>
      <c r="BH10" s="8">
        <v>0</v>
      </c>
      <c r="BI10" s="8">
        <v>0</v>
      </c>
      <c r="BJ10" s="8">
        <v>0</v>
      </c>
      <c r="BK10" s="8">
        <v>0</v>
      </c>
      <c r="BL10" s="4">
        <f t="shared" si="0"/>
        <v>353.9706800404753</v>
      </c>
      <c r="BM10" s="8">
        <v>0</v>
      </c>
      <c r="BN10" s="8">
        <v>0</v>
      </c>
      <c r="BO10" s="8">
        <v>0</v>
      </c>
      <c r="BP10" s="8">
        <v>0</v>
      </c>
      <c r="BQ10" s="8">
        <v>0</v>
      </c>
      <c r="BR10" s="8">
        <v>88.33802890182713</v>
      </c>
      <c r="BS10" s="8">
        <v>22.10712263811091</v>
      </c>
      <c r="BT10" s="4">
        <f t="shared" si="1"/>
        <v>464.4158315804134</v>
      </c>
      <c r="BU10" s="11"/>
      <c r="BV10" s="11"/>
    </row>
    <row r="11" spans="1:74" ht="12.75">
      <c r="A11" s="12" t="s">
        <v>10</v>
      </c>
      <c r="B11" s="26" t="s">
        <v>258</v>
      </c>
      <c r="C11" s="8">
        <v>2.2040998815596633</v>
      </c>
      <c r="D11" s="8">
        <v>0</v>
      </c>
      <c r="E11" s="8">
        <v>0.009921885292453475</v>
      </c>
      <c r="F11" s="8">
        <v>0</v>
      </c>
      <c r="G11" s="8">
        <v>0</v>
      </c>
      <c r="H11" s="8">
        <v>0</v>
      </c>
      <c r="I11" s="8">
        <v>0</v>
      </c>
      <c r="J11" s="8">
        <v>0.006208225539053014</v>
      </c>
      <c r="K11" s="8">
        <v>112.04807178939362</v>
      </c>
      <c r="L11" s="8">
        <v>0.0023353121639222998</v>
      </c>
      <c r="M11" s="8">
        <v>0.2538812758418941</v>
      </c>
      <c r="N11" s="8">
        <v>0.0028425257287748467</v>
      </c>
      <c r="O11" s="8">
        <v>0.12891939034104083</v>
      </c>
      <c r="P11" s="8">
        <v>0.0011342178096477307</v>
      </c>
      <c r="Q11" s="8">
        <v>1.8462303390992467</v>
      </c>
      <c r="R11" s="8">
        <v>0.004832541685419658</v>
      </c>
      <c r="S11" s="8">
        <v>0.4406748405392851</v>
      </c>
      <c r="T11" s="8">
        <v>5.335468707323414</v>
      </c>
      <c r="U11" s="8">
        <v>0.17714624228281736</v>
      </c>
      <c r="V11" s="8">
        <v>0.16135038890445075</v>
      </c>
      <c r="W11" s="8">
        <v>0.03620493110759715</v>
      </c>
      <c r="X11" s="8">
        <v>0.0017300962602405472</v>
      </c>
      <c r="Y11" s="8">
        <v>0.020605475591217316</v>
      </c>
      <c r="Z11" s="8">
        <v>0</v>
      </c>
      <c r="AA11" s="8">
        <v>0.004259779897181644</v>
      </c>
      <c r="AB11" s="8">
        <v>0.0004969567998293292</v>
      </c>
      <c r="AC11" s="8">
        <v>0.0023807452355969093</v>
      </c>
      <c r="AD11" s="8">
        <v>0</v>
      </c>
      <c r="AE11" s="8">
        <v>0.004854434165587278</v>
      </c>
      <c r="AF11" s="8">
        <v>0.018400893780623564</v>
      </c>
      <c r="AG11" s="8">
        <v>0.013446786255662493</v>
      </c>
      <c r="AH11" s="8">
        <v>0.008531839971579368</v>
      </c>
      <c r="AI11" s="8">
        <v>0</v>
      </c>
      <c r="AJ11" s="8">
        <v>0.034309002698611965</v>
      </c>
      <c r="AK11" s="8">
        <v>0</v>
      </c>
      <c r="AL11" s="8">
        <v>9.823956463863546</v>
      </c>
      <c r="AM11" s="8">
        <v>1.9888193923551059</v>
      </c>
      <c r="AN11" s="8">
        <v>60.8698033548696</v>
      </c>
      <c r="AO11" s="8">
        <v>0</v>
      </c>
      <c r="AP11" s="8">
        <v>0</v>
      </c>
      <c r="AQ11" s="8">
        <v>0.274240259687806</v>
      </c>
      <c r="AR11" s="8">
        <v>0</v>
      </c>
      <c r="AS11" s="8">
        <v>0.0004139034279850316</v>
      </c>
      <c r="AT11" s="8">
        <v>0</v>
      </c>
      <c r="AU11" s="8">
        <v>0</v>
      </c>
      <c r="AV11" s="8">
        <v>0</v>
      </c>
      <c r="AW11" s="8">
        <v>0.06124814394600847</v>
      </c>
      <c r="AX11" s="8">
        <v>0</v>
      </c>
      <c r="AY11" s="8">
        <v>0</v>
      </c>
      <c r="AZ11" s="8">
        <v>0.00017664943104666713</v>
      </c>
      <c r="BA11" s="8">
        <v>0.6598922772847401</v>
      </c>
      <c r="BB11" s="8">
        <v>0.2918616003003321</v>
      </c>
      <c r="BC11" s="8">
        <v>0.09523549350312187</v>
      </c>
      <c r="BD11" s="8">
        <v>15.479823716530229</v>
      </c>
      <c r="BE11" s="8">
        <v>0.06526497648682225</v>
      </c>
      <c r="BF11" s="8">
        <v>0.832680540084972</v>
      </c>
      <c r="BG11" s="8">
        <v>1.3017110295213827</v>
      </c>
      <c r="BH11" s="8">
        <v>0.2463927426042912</v>
      </c>
      <c r="BI11" s="8">
        <v>0</v>
      </c>
      <c r="BJ11" s="8">
        <v>0</v>
      </c>
      <c r="BK11" s="8">
        <v>0</v>
      </c>
      <c r="BL11" s="4">
        <f t="shared" si="0"/>
        <v>214.7598590491654</v>
      </c>
      <c r="BM11" s="8">
        <v>0</v>
      </c>
      <c r="BN11" s="8">
        <v>0</v>
      </c>
      <c r="BO11" s="8">
        <v>0</v>
      </c>
      <c r="BP11" s="8">
        <v>0</v>
      </c>
      <c r="BQ11" s="8">
        <v>0</v>
      </c>
      <c r="BR11" s="8">
        <v>238.5068042600597</v>
      </c>
      <c r="BS11" s="8">
        <v>34.81908879575947</v>
      </c>
      <c r="BT11" s="4">
        <f t="shared" si="1"/>
        <v>488.0857521049846</v>
      </c>
      <c r="BU11" s="11"/>
      <c r="BV11" s="11"/>
    </row>
    <row r="12" spans="1:74" ht="12.75">
      <c r="A12" s="12" t="s">
        <v>11</v>
      </c>
      <c r="B12" s="26" t="s">
        <v>259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0.014912164101127272</v>
      </c>
      <c r="L12" s="8">
        <v>5.610071091768991</v>
      </c>
      <c r="M12" s="8">
        <v>0</v>
      </c>
      <c r="N12" s="8">
        <v>0</v>
      </c>
      <c r="O12" s="8">
        <v>0</v>
      </c>
      <c r="P12" s="8">
        <v>0</v>
      </c>
      <c r="Q12" s="8">
        <v>0.7962632861443473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1.2459518890908655E-05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3.235866927706274E-05</v>
      </c>
      <c r="AK12" s="8">
        <v>0</v>
      </c>
      <c r="AL12" s="8">
        <v>2.4246165895214116</v>
      </c>
      <c r="AM12" s="8">
        <v>0.00981236484182309</v>
      </c>
      <c r="AN12" s="8">
        <v>0.08719943566865324</v>
      </c>
      <c r="AO12" s="8">
        <v>0</v>
      </c>
      <c r="AP12" s="8">
        <v>0</v>
      </c>
      <c r="AQ12" s="8">
        <v>0.00040801650382324075</v>
      </c>
      <c r="AR12" s="8">
        <v>0</v>
      </c>
      <c r="AS12" s="8">
        <v>0</v>
      </c>
      <c r="AT12" s="8">
        <v>0</v>
      </c>
      <c r="AU12" s="8">
        <v>0</v>
      </c>
      <c r="AV12" s="8">
        <v>0</v>
      </c>
      <c r="AW12" s="8">
        <v>0</v>
      </c>
      <c r="AX12" s="8">
        <v>0</v>
      </c>
      <c r="AY12" s="8">
        <v>0</v>
      </c>
      <c r="AZ12" s="8">
        <v>0</v>
      </c>
      <c r="BA12" s="8">
        <v>0.0014176828327462942</v>
      </c>
      <c r="BB12" s="8">
        <v>0.00028019105127930903</v>
      </c>
      <c r="BC12" s="8">
        <v>0</v>
      </c>
      <c r="BD12" s="8">
        <v>0</v>
      </c>
      <c r="BE12" s="8">
        <v>0</v>
      </c>
      <c r="BF12" s="8">
        <v>0</v>
      </c>
      <c r="BG12" s="8">
        <v>0</v>
      </c>
      <c r="BH12" s="8">
        <v>0.00047513848792442716</v>
      </c>
      <c r="BI12" s="8">
        <v>0</v>
      </c>
      <c r="BJ12" s="8">
        <v>0</v>
      </c>
      <c r="BK12" s="8">
        <v>0</v>
      </c>
      <c r="BL12" s="4">
        <f t="shared" si="0"/>
        <v>8.945500779110295</v>
      </c>
      <c r="BM12" s="8">
        <v>0</v>
      </c>
      <c r="BN12" s="8">
        <v>0</v>
      </c>
      <c r="BO12" s="8">
        <v>0</v>
      </c>
      <c r="BP12" s="8">
        <v>0</v>
      </c>
      <c r="BQ12" s="8">
        <v>0</v>
      </c>
      <c r="BR12" s="8">
        <v>4.8899908344350775</v>
      </c>
      <c r="BS12" s="8">
        <v>0.18592308684904266</v>
      </c>
      <c r="BT12" s="4">
        <f t="shared" si="1"/>
        <v>14.021414700394415</v>
      </c>
      <c r="BU12" s="11"/>
      <c r="BV12" s="11"/>
    </row>
    <row r="13" spans="1:74" ht="12.75">
      <c r="A13" s="12" t="s">
        <v>13</v>
      </c>
      <c r="B13" s="26" t="s">
        <v>260</v>
      </c>
      <c r="C13" s="8">
        <v>0</v>
      </c>
      <c r="D13" s="8">
        <v>0</v>
      </c>
      <c r="E13" s="8">
        <v>0.10331182008115028</v>
      </c>
      <c r="F13" s="8">
        <v>0</v>
      </c>
      <c r="G13" s="8">
        <v>0</v>
      </c>
      <c r="H13" s="8">
        <v>0</v>
      </c>
      <c r="I13" s="8">
        <v>0</v>
      </c>
      <c r="J13" s="8">
        <v>0.005608525645675709</v>
      </c>
      <c r="K13" s="8">
        <v>0.17863105719540953</v>
      </c>
      <c r="L13" s="8">
        <v>0.02263130465898442</v>
      </c>
      <c r="M13" s="8">
        <v>13.3374780425594</v>
      </c>
      <c r="N13" s="8">
        <v>3.4615243403937854</v>
      </c>
      <c r="O13" s="8">
        <v>0.1500149494125789</v>
      </c>
      <c r="P13" s="8">
        <v>0.02322940832822059</v>
      </c>
      <c r="Q13" s="8">
        <v>0.6022391634268025</v>
      </c>
      <c r="R13" s="8">
        <v>0.2690559876928542</v>
      </c>
      <c r="S13" s="8">
        <v>0.018122176510690924</v>
      </c>
      <c r="T13" s="8">
        <v>0.5529503783466763</v>
      </c>
      <c r="U13" s="8">
        <v>0.4165000205478096</v>
      </c>
      <c r="V13" s="8">
        <v>0.07048014238316998</v>
      </c>
      <c r="W13" s="8">
        <v>0.06281913262507587</v>
      </c>
      <c r="X13" s="8">
        <v>0.09461707629581001</v>
      </c>
      <c r="Y13" s="8">
        <v>0.04082886852792448</v>
      </c>
      <c r="Z13" s="8">
        <v>0</v>
      </c>
      <c r="AA13" s="8">
        <v>0.024020534605113428</v>
      </c>
      <c r="AB13" s="8">
        <v>0.0127024240492513</v>
      </c>
      <c r="AC13" s="8">
        <v>0.004134856753455277</v>
      </c>
      <c r="AD13" s="8">
        <v>4.422463697154834</v>
      </c>
      <c r="AE13" s="8">
        <v>0.0178895694506326</v>
      </c>
      <c r="AF13" s="8">
        <v>1.4646374258311128</v>
      </c>
      <c r="AG13" s="8">
        <v>0.02680550266364167</v>
      </c>
      <c r="AH13" s="8">
        <v>6.33573174631926E-05</v>
      </c>
      <c r="AI13" s="8">
        <v>0</v>
      </c>
      <c r="AJ13" s="8">
        <v>0.2881796444392922</v>
      </c>
      <c r="AK13" s="8">
        <v>0.0031584355729847857</v>
      </c>
      <c r="AL13" s="8">
        <v>0.12317476174639128</v>
      </c>
      <c r="AM13" s="8">
        <v>0.005264317370093884</v>
      </c>
      <c r="AN13" s="8">
        <v>0.16484874538793423</v>
      </c>
      <c r="AO13" s="8">
        <v>0.0006912335299371915</v>
      </c>
      <c r="AP13" s="8">
        <v>0</v>
      </c>
      <c r="AQ13" s="8">
        <v>0.004357368494048542</v>
      </c>
      <c r="AR13" s="8">
        <v>0</v>
      </c>
      <c r="AS13" s="8">
        <v>0.004288770208460116</v>
      </c>
      <c r="AT13" s="8">
        <v>0</v>
      </c>
      <c r="AU13" s="8">
        <v>0</v>
      </c>
      <c r="AV13" s="8">
        <v>0</v>
      </c>
      <c r="AW13" s="8">
        <v>0.023373852393881456</v>
      </c>
      <c r="AX13" s="8">
        <v>0.08110392326520184</v>
      </c>
      <c r="AY13" s="8">
        <v>0.0007725965397142002</v>
      </c>
      <c r="AZ13" s="8">
        <v>0.0005821388949829166</v>
      </c>
      <c r="BA13" s="8">
        <v>0.3221945027116408</v>
      </c>
      <c r="BB13" s="8">
        <v>0.030809954929455888</v>
      </c>
      <c r="BC13" s="8">
        <v>0.06094644010380381</v>
      </c>
      <c r="BD13" s="8">
        <v>1.4203869736482901</v>
      </c>
      <c r="BE13" s="8">
        <v>0.002500458354183435</v>
      </c>
      <c r="BF13" s="8">
        <v>0.012018660072545751</v>
      </c>
      <c r="BG13" s="8">
        <v>0.007083206512394153</v>
      </c>
      <c r="BH13" s="8">
        <v>1.8157016026471873</v>
      </c>
      <c r="BI13" s="8">
        <v>0</v>
      </c>
      <c r="BJ13" s="8">
        <v>0</v>
      </c>
      <c r="BK13" s="8">
        <v>0</v>
      </c>
      <c r="BL13" s="4">
        <f t="shared" si="0"/>
        <v>29.754197349279956</v>
      </c>
      <c r="BM13" s="8">
        <v>0.031122509583530418</v>
      </c>
      <c r="BN13" s="8">
        <v>0</v>
      </c>
      <c r="BO13" s="8">
        <v>0</v>
      </c>
      <c r="BP13" s="8">
        <v>0</v>
      </c>
      <c r="BQ13" s="8">
        <v>0</v>
      </c>
      <c r="BR13" s="8">
        <v>30.0793200366115</v>
      </c>
      <c r="BS13" s="8">
        <v>7.791020953237832</v>
      </c>
      <c r="BT13" s="4">
        <f t="shared" si="1"/>
        <v>67.65566084871281</v>
      </c>
      <c r="BU13" s="11"/>
      <c r="BV13" s="11"/>
    </row>
    <row r="14" spans="1:74" ht="12.75">
      <c r="A14" s="12" t="s">
        <v>15</v>
      </c>
      <c r="B14" s="26" t="s">
        <v>261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0.00022682253395598664</v>
      </c>
      <c r="K14" s="8">
        <v>0.16446483365980064</v>
      </c>
      <c r="L14" s="8">
        <v>0.00022189322685487616</v>
      </c>
      <c r="M14" s="8">
        <v>0.04592800923981509</v>
      </c>
      <c r="N14" s="8">
        <v>1.136952495661618</v>
      </c>
      <c r="O14" s="8">
        <v>0.0199171648973423</v>
      </c>
      <c r="P14" s="8">
        <v>0.001076654887119282</v>
      </c>
      <c r="Q14" s="8">
        <v>0.008976847172193166</v>
      </c>
      <c r="R14" s="8">
        <v>0.006608584666571571</v>
      </c>
      <c r="S14" s="8">
        <v>0.00498814910235328</v>
      </c>
      <c r="T14" s="8">
        <v>0.037650916101710216</v>
      </c>
      <c r="U14" s="8">
        <v>0.015581075941732837</v>
      </c>
      <c r="V14" s="8">
        <v>0.0100590800654725</v>
      </c>
      <c r="W14" s="8">
        <v>0.02239986047791373</v>
      </c>
      <c r="X14" s="8">
        <v>0.027951117331148766</v>
      </c>
      <c r="Y14" s="8">
        <v>0.019563015244425306</v>
      </c>
      <c r="Z14" s="8">
        <v>0.0001017346245688686</v>
      </c>
      <c r="AA14" s="8">
        <v>0.006211981662303984</v>
      </c>
      <c r="AB14" s="8">
        <v>0.0024704412361832542</v>
      </c>
      <c r="AC14" s="8">
        <v>0.002758868000832135</v>
      </c>
      <c r="AD14" s="8">
        <v>0.03739549490937831</v>
      </c>
      <c r="AE14" s="8">
        <v>0.017692700041376522</v>
      </c>
      <c r="AF14" s="8">
        <v>0.008413669007830757</v>
      </c>
      <c r="AG14" s="8">
        <v>0.0005436573081025371</v>
      </c>
      <c r="AH14" s="8">
        <v>0.0024517732787811973</v>
      </c>
      <c r="AI14" s="8">
        <v>0.00600521529865888</v>
      </c>
      <c r="AJ14" s="8">
        <v>0.14104007270754929</v>
      </c>
      <c r="AK14" s="8">
        <v>0.038838157894851046</v>
      </c>
      <c r="AL14" s="8">
        <v>0.26908340563829647</v>
      </c>
      <c r="AM14" s="8">
        <v>0.13521563441096934</v>
      </c>
      <c r="AN14" s="8">
        <v>0.07232518298503728</v>
      </c>
      <c r="AO14" s="8">
        <v>0.024547813124003035</v>
      </c>
      <c r="AP14" s="8">
        <v>2.3140829529373067E-05</v>
      </c>
      <c r="AQ14" s="8">
        <v>0.010784384908902107</v>
      </c>
      <c r="AR14" s="8">
        <v>0.17209606660355617</v>
      </c>
      <c r="AS14" s="8">
        <v>0.08558896308146931</v>
      </c>
      <c r="AT14" s="8">
        <v>0</v>
      </c>
      <c r="AU14" s="8">
        <v>0</v>
      </c>
      <c r="AV14" s="8">
        <v>0</v>
      </c>
      <c r="AW14" s="8">
        <v>0.010387316563378948</v>
      </c>
      <c r="AX14" s="8">
        <v>0.0012287565279889643</v>
      </c>
      <c r="AY14" s="8">
        <v>0.002766040195054523</v>
      </c>
      <c r="AZ14" s="8">
        <v>0.004984113602046656</v>
      </c>
      <c r="BA14" s="8">
        <v>0.056992014038814084</v>
      </c>
      <c r="BB14" s="8">
        <v>0.13256167087630408</v>
      </c>
      <c r="BC14" s="8">
        <v>0</v>
      </c>
      <c r="BD14" s="8">
        <v>0.055706902247438954</v>
      </c>
      <c r="BE14" s="8">
        <v>0.0007213109765512688</v>
      </c>
      <c r="BF14" s="8">
        <v>0.01144303443861814</v>
      </c>
      <c r="BG14" s="8">
        <v>0.06061816152939022</v>
      </c>
      <c r="BH14" s="8">
        <v>0.0953595484613121</v>
      </c>
      <c r="BI14" s="8">
        <v>0</v>
      </c>
      <c r="BJ14" s="8">
        <v>0</v>
      </c>
      <c r="BK14" s="8">
        <v>0</v>
      </c>
      <c r="BL14" s="4">
        <f t="shared" si="0"/>
        <v>2.988923747219105</v>
      </c>
      <c r="BM14" s="8">
        <v>0</v>
      </c>
      <c r="BN14" s="8">
        <v>0</v>
      </c>
      <c r="BO14" s="8">
        <v>0</v>
      </c>
      <c r="BP14" s="8">
        <v>0</v>
      </c>
      <c r="BQ14" s="8">
        <v>0</v>
      </c>
      <c r="BR14" s="8">
        <v>6.110366552663157</v>
      </c>
      <c r="BS14" s="8">
        <v>0.884452614338141</v>
      </c>
      <c r="BT14" s="4">
        <f t="shared" si="1"/>
        <v>9.983742914220404</v>
      </c>
      <c r="BU14" s="11"/>
      <c r="BV14" s="11"/>
    </row>
    <row r="15" spans="1:74" ht="12.75">
      <c r="A15" s="12" t="s">
        <v>16</v>
      </c>
      <c r="B15" s="26" t="s">
        <v>262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0.2472892314569756</v>
      </c>
      <c r="L15" s="8">
        <v>0.04786395829704707</v>
      </c>
      <c r="M15" s="8">
        <v>0.6861246687061238</v>
      </c>
      <c r="N15" s="8">
        <v>0.1638202685965458</v>
      </c>
      <c r="O15" s="8">
        <v>0.5247178857577461</v>
      </c>
      <c r="P15" s="8">
        <v>0.01580373407141428</v>
      </c>
      <c r="Q15" s="8">
        <v>0.2820653593831249</v>
      </c>
      <c r="R15" s="8">
        <v>1.3051391214254753</v>
      </c>
      <c r="S15" s="8">
        <v>0.10826843473272318</v>
      </c>
      <c r="T15" s="8">
        <v>0.20355161195433885</v>
      </c>
      <c r="U15" s="8">
        <v>0.3897151376895893</v>
      </c>
      <c r="V15" s="8">
        <v>0.012058026196490376</v>
      </c>
      <c r="W15" s="8">
        <v>0.02824997340772956</v>
      </c>
      <c r="X15" s="8">
        <v>0.02431167788168307</v>
      </c>
      <c r="Y15" s="8">
        <v>0.11801345902380923</v>
      </c>
      <c r="Z15" s="8">
        <v>0.003216401325000438</v>
      </c>
      <c r="AA15" s="8">
        <v>0.049437041238794215</v>
      </c>
      <c r="AB15" s="8">
        <v>0.0013731308228619322</v>
      </c>
      <c r="AC15" s="8">
        <v>0.0010839017043942905</v>
      </c>
      <c r="AD15" s="8">
        <v>0.029630941852692785</v>
      </c>
      <c r="AE15" s="8">
        <v>0.008174491330754464</v>
      </c>
      <c r="AF15" s="8">
        <v>1.0247977165199451</v>
      </c>
      <c r="AG15" s="8">
        <v>0.008200889125122054</v>
      </c>
      <c r="AH15" s="8">
        <v>0.0021768721493600077</v>
      </c>
      <c r="AI15" s="8">
        <v>0</v>
      </c>
      <c r="AJ15" s="8">
        <v>0.024836142087319595</v>
      </c>
      <c r="AK15" s="8">
        <v>0.049462839799901216</v>
      </c>
      <c r="AL15" s="8">
        <v>0.24756650351209425</v>
      </c>
      <c r="AM15" s="8">
        <v>0.6660424890594885</v>
      </c>
      <c r="AN15" s="8">
        <v>0.06063862457846041</v>
      </c>
      <c r="AO15" s="8">
        <v>0.003605850570992895</v>
      </c>
      <c r="AP15" s="8">
        <v>0</v>
      </c>
      <c r="AQ15" s="8">
        <v>0.05505346038875567</v>
      </c>
      <c r="AR15" s="8">
        <v>0</v>
      </c>
      <c r="AS15" s="8">
        <v>0.04598168362947276</v>
      </c>
      <c r="AT15" s="8">
        <v>0</v>
      </c>
      <c r="AU15" s="8">
        <v>0</v>
      </c>
      <c r="AV15" s="8">
        <v>0</v>
      </c>
      <c r="AW15" s="8">
        <v>0.010862565535227827</v>
      </c>
      <c r="AX15" s="8">
        <v>0</v>
      </c>
      <c r="AY15" s="8">
        <v>0.01728909905778001</v>
      </c>
      <c r="AZ15" s="8">
        <v>0.005600052014816581</v>
      </c>
      <c r="BA15" s="8">
        <v>1.1560203289251805</v>
      </c>
      <c r="BB15" s="8">
        <v>0.006607596748154169</v>
      </c>
      <c r="BC15" s="8">
        <v>0</v>
      </c>
      <c r="BD15" s="8">
        <v>0</v>
      </c>
      <c r="BE15" s="8">
        <v>0.00010732346242676871</v>
      </c>
      <c r="BF15" s="8">
        <v>0.007921713771700459</v>
      </c>
      <c r="BG15" s="8">
        <v>0.004794250438736395</v>
      </c>
      <c r="BH15" s="8">
        <v>0.016961776097260257</v>
      </c>
      <c r="BI15" s="8">
        <v>0</v>
      </c>
      <c r="BJ15" s="8">
        <v>0</v>
      </c>
      <c r="BK15" s="8">
        <v>0</v>
      </c>
      <c r="BL15" s="4">
        <f t="shared" si="0"/>
        <v>7.664436234327507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17.117095132160323</v>
      </c>
      <c r="BS15" s="8">
        <v>2.505395139815517</v>
      </c>
      <c r="BT15" s="4">
        <f t="shared" si="1"/>
        <v>27.286926506303345</v>
      </c>
      <c r="BU15" s="11"/>
      <c r="BV15" s="11"/>
    </row>
    <row r="16" spans="1:74" ht="12.75">
      <c r="A16" s="12" t="s">
        <v>17</v>
      </c>
      <c r="B16" s="26" t="s">
        <v>263</v>
      </c>
      <c r="C16" s="8">
        <v>0</v>
      </c>
      <c r="D16" s="8">
        <v>0</v>
      </c>
      <c r="E16" s="8">
        <v>0.0034818608730745487</v>
      </c>
      <c r="F16" s="8">
        <v>0</v>
      </c>
      <c r="G16" s="8">
        <v>0</v>
      </c>
      <c r="H16" s="8">
        <v>0</v>
      </c>
      <c r="I16" s="8">
        <v>0</v>
      </c>
      <c r="J16" s="8">
        <v>0.0216212744058664</v>
      </c>
      <c r="K16" s="8">
        <v>1.0936678069167531</v>
      </c>
      <c r="L16" s="8">
        <v>1.2331079039157293</v>
      </c>
      <c r="M16" s="8">
        <v>0.467863335585762</v>
      </c>
      <c r="N16" s="8">
        <v>0.009603382144766382</v>
      </c>
      <c r="O16" s="8">
        <v>0.007750175434749872</v>
      </c>
      <c r="P16" s="8">
        <v>7.54945987817693</v>
      </c>
      <c r="Q16" s="8">
        <v>0.173509891657293</v>
      </c>
      <c r="R16" s="8">
        <v>0.012043611762715244</v>
      </c>
      <c r="S16" s="8">
        <v>0.055253801885617515</v>
      </c>
      <c r="T16" s="8">
        <v>0.38506468233049973</v>
      </c>
      <c r="U16" s="8">
        <v>0.11562130176746042</v>
      </c>
      <c r="V16" s="8">
        <v>0.3915168164782072</v>
      </c>
      <c r="W16" s="8">
        <v>0.17445871874670427</v>
      </c>
      <c r="X16" s="8">
        <v>0.46653863846234156</v>
      </c>
      <c r="Y16" s="8">
        <v>0.2585184747385693</v>
      </c>
      <c r="Z16" s="8">
        <v>0</v>
      </c>
      <c r="AA16" s="8">
        <v>0.19179791334610907</v>
      </c>
      <c r="AB16" s="8">
        <v>0.007105539964292536</v>
      </c>
      <c r="AC16" s="8">
        <v>0.011671175684272153</v>
      </c>
      <c r="AD16" s="8">
        <v>0.24622869908494366</v>
      </c>
      <c r="AE16" s="8">
        <v>0.12008881480759392</v>
      </c>
      <c r="AF16" s="8">
        <v>2.8677476347369146</v>
      </c>
      <c r="AG16" s="8">
        <v>0.002457989083297304</v>
      </c>
      <c r="AH16" s="8">
        <v>0.001300774759969574</v>
      </c>
      <c r="AI16" s="8">
        <v>0</v>
      </c>
      <c r="AJ16" s="8">
        <v>8.171219466789461</v>
      </c>
      <c r="AK16" s="8">
        <v>0.020304759895815667</v>
      </c>
      <c r="AL16" s="8">
        <v>1.3417940822520784</v>
      </c>
      <c r="AM16" s="8">
        <v>0.23301861584804165</v>
      </c>
      <c r="AN16" s="8">
        <v>0.3338005704887004</v>
      </c>
      <c r="AO16" s="8">
        <v>0.07434951009711215</v>
      </c>
      <c r="AP16" s="8">
        <v>0</v>
      </c>
      <c r="AQ16" s="8">
        <v>0.003803877715097307</v>
      </c>
      <c r="AR16" s="8">
        <v>1.1881682723405163</v>
      </c>
      <c r="AS16" s="8">
        <v>0</v>
      </c>
      <c r="AT16" s="8">
        <v>0</v>
      </c>
      <c r="AU16" s="8">
        <v>0</v>
      </c>
      <c r="AV16" s="8">
        <v>0</v>
      </c>
      <c r="AW16" s="8">
        <v>0.015012534399146809</v>
      </c>
      <c r="AX16" s="8">
        <v>0.03840147392798732</v>
      </c>
      <c r="AY16" s="8">
        <v>0.00635154970132704</v>
      </c>
      <c r="AZ16" s="8">
        <v>3.137372587988094E-05</v>
      </c>
      <c r="BA16" s="8">
        <v>1.7857025777190598</v>
      </c>
      <c r="BB16" s="8">
        <v>0.07024877688117978</v>
      </c>
      <c r="BC16" s="8">
        <v>0.06965882679191238</v>
      </c>
      <c r="BD16" s="8">
        <v>0</v>
      </c>
      <c r="BE16" s="8">
        <v>0.001300892515058394</v>
      </c>
      <c r="BF16" s="8">
        <v>0.04269348744541286</v>
      </c>
      <c r="BG16" s="8">
        <v>7.599304812000897</v>
      </c>
      <c r="BH16" s="8">
        <v>0.567817249763602</v>
      </c>
      <c r="BI16" s="8">
        <v>0</v>
      </c>
      <c r="BJ16" s="8">
        <v>0</v>
      </c>
      <c r="BK16" s="8">
        <v>0</v>
      </c>
      <c r="BL16" s="4">
        <f t="shared" si="0"/>
        <v>37.43046280704871</v>
      </c>
      <c r="BM16" s="8">
        <v>0.17779828832097613</v>
      </c>
      <c r="BN16" s="8">
        <v>0</v>
      </c>
      <c r="BO16" s="8">
        <v>0</v>
      </c>
      <c r="BP16" s="8">
        <v>0</v>
      </c>
      <c r="BQ16" s="8">
        <v>0</v>
      </c>
      <c r="BR16" s="8">
        <v>21.407913801456743</v>
      </c>
      <c r="BS16" s="8">
        <v>1.441358916646828</v>
      </c>
      <c r="BT16" s="4">
        <f t="shared" si="1"/>
        <v>60.45753381347326</v>
      </c>
      <c r="BU16" s="11"/>
      <c r="BV16" s="11"/>
    </row>
    <row r="17" spans="1:74" ht="12.75">
      <c r="A17" s="12" t="s">
        <v>18</v>
      </c>
      <c r="B17" s="26" t="s">
        <v>264</v>
      </c>
      <c r="C17" s="8">
        <v>0</v>
      </c>
      <c r="D17" s="8">
        <v>0</v>
      </c>
      <c r="E17" s="8">
        <v>0.004568657043211763</v>
      </c>
      <c r="F17" s="8">
        <v>0</v>
      </c>
      <c r="G17" s="8">
        <v>0</v>
      </c>
      <c r="H17" s="8">
        <v>0</v>
      </c>
      <c r="I17" s="8">
        <v>0</v>
      </c>
      <c r="J17" s="8">
        <v>0.028179987257004286</v>
      </c>
      <c r="K17" s="8">
        <v>5.008107621115306</v>
      </c>
      <c r="L17" s="8">
        <v>11.740501354527728</v>
      </c>
      <c r="M17" s="8">
        <v>0.45942579198650313</v>
      </c>
      <c r="N17" s="8">
        <v>0.021259915326260717</v>
      </c>
      <c r="O17" s="8">
        <v>0.002352448623210208</v>
      </c>
      <c r="P17" s="8">
        <v>0.329820616486572</v>
      </c>
      <c r="Q17" s="8">
        <v>9.655932267994249</v>
      </c>
      <c r="R17" s="8">
        <v>7.736178971212945</v>
      </c>
      <c r="S17" s="8">
        <v>0.02817606320200238</v>
      </c>
      <c r="T17" s="8">
        <v>3.6421845574811007</v>
      </c>
      <c r="U17" s="8">
        <v>1.7059623349376611</v>
      </c>
      <c r="V17" s="8">
        <v>0.4511724648159444</v>
      </c>
      <c r="W17" s="8">
        <v>0.13676410230660188</v>
      </c>
      <c r="X17" s="8">
        <v>0.2522743072526218</v>
      </c>
      <c r="Y17" s="8">
        <v>0.1594545534106438</v>
      </c>
      <c r="Z17" s="8">
        <v>0.002497242813162057</v>
      </c>
      <c r="AA17" s="8">
        <v>1.540536910245516</v>
      </c>
      <c r="AB17" s="8">
        <v>0.10094204774874807</v>
      </c>
      <c r="AC17" s="8">
        <v>0.052697438335326606</v>
      </c>
      <c r="AD17" s="8">
        <v>0.1339673478489245</v>
      </c>
      <c r="AE17" s="8">
        <v>0.014172198724764174</v>
      </c>
      <c r="AF17" s="8">
        <v>0.3189318203417008</v>
      </c>
      <c r="AG17" s="8">
        <v>0.07060943157196292</v>
      </c>
      <c r="AH17" s="8">
        <v>0.088519062441796</v>
      </c>
      <c r="AI17" s="8">
        <v>0.05397379461113077</v>
      </c>
      <c r="AJ17" s="8">
        <v>0.4100453557490105</v>
      </c>
      <c r="AK17" s="8">
        <v>0.10138096239946796</v>
      </c>
      <c r="AL17" s="8">
        <v>4.741318799038177</v>
      </c>
      <c r="AM17" s="8">
        <v>0.6818334499808119</v>
      </c>
      <c r="AN17" s="8">
        <v>0.12135110475032662</v>
      </c>
      <c r="AO17" s="8">
        <v>0.5227678390176771</v>
      </c>
      <c r="AP17" s="8">
        <v>0.0014156563266633246</v>
      </c>
      <c r="AQ17" s="8">
        <v>0.014044890845683665</v>
      </c>
      <c r="AR17" s="8">
        <v>0.25544993692730233</v>
      </c>
      <c r="AS17" s="8">
        <v>0.05748104475921738</v>
      </c>
      <c r="AT17" s="8">
        <v>0.790108853595452</v>
      </c>
      <c r="AU17" s="8">
        <v>1.069670464032297</v>
      </c>
      <c r="AV17" s="8">
        <v>1.49927259863856</v>
      </c>
      <c r="AW17" s="8">
        <v>0.19096761208269863</v>
      </c>
      <c r="AX17" s="8">
        <v>0.010346555047190634</v>
      </c>
      <c r="AY17" s="8">
        <v>0.0781301777512548</v>
      </c>
      <c r="AZ17" s="8">
        <v>0.00937721642580216</v>
      </c>
      <c r="BA17" s="8">
        <v>1.713037998352049</v>
      </c>
      <c r="BB17" s="8">
        <v>0.8189423197383628</v>
      </c>
      <c r="BC17" s="8">
        <v>0.5589087856974491</v>
      </c>
      <c r="BD17" s="8">
        <v>0.8988488068028492</v>
      </c>
      <c r="BE17" s="8">
        <v>0.02465741606267803</v>
      </c>
      <c r="BF17" s="8">
        <v>0.0645686034925664</v>
      </c>
      <c r="BG17" s="8">
        <v>0.11772882799510846</v>
      </c>
      <c r="BH17" s="8">
        <v>0.047038700548964606</v>
      </c>
      <c r="BI17" s="8">
        <v>0</v>
      </c>
      <c r="BJ17" s="8">
        <v>0</v>
      </c>
      <c r="BK17" s="8">
        <v>0</v>
      </c>
      <c r="BL17" s="4">
        <f t="shared" si="0"/>
        <v>58.53785728572022</v>
      </c>
      <c r="BM17" s="8">
        <v>0</v>
      </c>
      <c r="BN17" s="8">
        <v>0</v>
      </c>
      <c r="BO17" s="8">
        <v>0</v>
      </c>
      <c r="BP17" s="8">
        <v>0</v>
      </c>
      <c r="BQ17" s="8">
        <v>0</v>
      </c>
      <c r="BR17" s="8">
        <v>40.98187655751192</v>
      </c>
      <c r="BS17" s="8">
        <v>7.419082248963139</v>
      </c>
      <c r="BT17" s="4">
        <f t="shared" si="1"/>
        <v>106.93881609219527</v>
      </c>
      <c r="BU17" s="11"/>
      <c r="BV17" s="11"/>
    </row>
    <row r="18" spans="1:74" ht="12.75">
      <c r="A18" s="12" t="s">
        <v>19</v>
      </c>
      <c r="B18" s="26" t="s">
        <v>265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0.0022208076046494685</v>
      </c>
      <c r="K18" s="8">
        <v>0.3102801639350085</v>
      </c>
      <c r="L18" s="8">
        <v>0.002649648160888961</v>
      </c>
      <c r="M18" s="8">
        <v>0.15530391768374788</v>
      </c>
      <c r="N18" s="8">
        <v>0.020896536542379662</v>
      </c>
      <c r="O18" s="8">
        <v>0.0028613544293056795</v>
      </c>
      <c r="P18" s="8">
        <v>0.016230473210269686</v>
      </c>
      <c r="Q18" s="8">
        <v>0.06554193064431192</v>
      </c>
      <c r="R18" s="8">
        <v>0.8726145407153192</v>
      </c>
      <c r="S18" s="8">
        <v>0.011783644453711963</v>
      </c>
      <c r="T18" s="8">
        <v>0.3699041528464668</v>
      </c>
      <c r="U18" s="8">
        <v>0.05094187210194981</v>
      </c>
      <c r="V18" s="8">
        <v>0.030979378972075484</v>
      </c>
      <c r="W18" s="8">
        <v>0.03929663569975782</v>
      </c>
      <c r="X18" s="8">
        <v>0.044613972721930156</v>
      </c>
      <c r="Y18" s="8">
        <v>0.06662123917095664</v>
      </c>
      <c r="Z18" s="8">
        <v>0.0032141833170891737</v>
      </c>
      <c r="AA18" s="8">
        <v>0.05305314021596861</v>
      </c>
      <c r="AB18" s="8">
        <v>0.08274432312549757</v>
      </c>
      <c r="AC18" s="8">
        <v>0.021861487042060458</v>
      </c>
      <c r="AD18" s="8">
        <v>0.04478099968355914</v>
      </c>
      <c r="AE18" s="8">
        <v>0.019805086658198235</v>
      </c>
      <c r="AF18" s="8">
        <v>0.06190749256787121</v>
      </c>
      <c r="AG18" s="8">
        <v>0.002502016433463242</v>
      </c>
      <c r="AH18" s="8">
        <v>0.03109535536923769</v>
      </c>
      <c r="AI18" s="8">
        <v>0.0037303812484083005</v>
      </c>
      <c r="AJ18" s="8">
        <v>0.14467868979043835</v>
      </c>
      <c r="AK18" s="8">
        <v>0.3102812041020342</v>
      </c>
      <c r="AL18" s="8">
        <v>0.9848568839856215</v>
      </c>
      <c r="AM18" s="8">
        <v>1.4527629326268021</v>
      </c>
      <c r="AN18" s="8">
        <v>0.2606060912112692</v>
      </c>
      <c r="AO18" s="8">
        <v>0.03206862985794029</v>
      </c>
      <c r="AP18" s="8">
        <v>0.0021083987599366015</v>
      </c>
      <c r="AQ18" s="8">
        <v>0.05746561728047331</v>
      </c>
      <c r="AR18" s="8">
        <v>0.09088453463261575</v>
      </c>
      <c r="AS18" s="8">
        <v>0.08786606506642303</v>
      </c>
      <c r="AT18" s="8">
        <v>0.10749593577831457</v>
      </c>
      <c r="AU18" s="8">
        <v>0.025853070921150724</v>
      </c>
      <c r="AV18" s="8">
        <v>0.11739435495599868</v>
      </c>
      <c r="AW18" s="8">
        <v>0.07618341831164253</v>
      </c>
      <c r="AX18" s="8">
        <v>0.010442483805496484</v>
      </c>
      <c r="AY18" s="8">
        <v>0.2952069388243055</v>
      </c>
      <c r="AZ18" s="8">
        <v>0.04270684393086893</v>
      </c>
      <c r="BA18" s="8">
        <v>5.591292525624827</v>
      </c>
      <c r="BB18" s="8">
        <v>0.6214558477897926</v>
      </c>
      <c r="BC18" s="8">
        <v>1.076104325324402</v>
      </c>
      <c r="BD18" s="8">
        <v>0.2709574849806157</v>
      </c>
      <c r="BE18" s="8">
        <v>0.006362113066863543</v>
      </c>
      <c r="BF18" s="8">
        <v>0.17563846566152802</v>
      </c>
      <c r="BG18" s="8">
        <v>1.5798831336036245</v>
      </c>
      <c r="BH18" s="8">
        <v>0.012711279321634334</v>
      </c>
      <c r="BI18" s="8">
        <v>0</v>
      </c>
      <c r="BJ18" s="8">
        <v>0</v>
      </c>
      <c r="BK18" s="8">
        <v>0</v>
      </c>
      <c r="BL18" s="4">
        <f t="shared" si="0"/>
        <v>15.820702003768703</v>
      </c>
      <c r="BM18" s="8">
        <v>0</v>
      </c>
      <c r="BN18" s="8">
        <v>0</v>
      </c>
      <c r="BO18" s="8">
        <v>0</v>
      </c>
      <c r="BP18" s="8">
        <v>0</v>
      </c>
      <c r="BQ18" s="8">
        <v>0</v>
      </c>
      <c r="BR18" s="8">
        <v>14.361524546522284</v>
      </c>
      <c r="BS18" s="8">
        <v>2.2130063205812784</v>
      </c>
      <c r="BT18" s="4">
        <f t="shared" si="1"/>
        <v>32.39523287087226</v>
      </c>
      <c r="BU18" s="11"/>
      <c r="BV18" s="11"/>
    </row>
    <row r="19" spans="1:74" ht="12.75">
      <c r="A19" s="12" t="s">
        <v>20</v>
      </c>
      <c r="B19" s="26" t="s">
        <v>266</v>
      </c>
      <c r="C19" s="8">
        <v>0.8539950235223227</v>
      </c>
      <c r="D19" s="8">
        <v>0.025150611084186293</v>
      </c>
      <c r="E19" s="8">
        <v>0.19063447931841654</v>
      </c>
      <c r="F19" s="8">
        <v>0</v>
      </c>
      <c r="G19" s="8">
        <v>0</v>
      </c>
      <c r="H19" s="8">
        <v>0</v>
      </c>
      <c r="I19" s="8">
        <v>0</v>
      </c>
      <c r="J19" s="8">
        <v>0.07057653081943252</v>
      </c>
      <c r="K19" s="8">
        <v>0.226540368123849</v>
      </c>
      <c r="L19" s="8">
        <v>0.0007903324252336829</v>
      </c>
      <c r="M19" s="8">
        <v>0.039521833421540344</v>
      </c>
      <c r="N19" s="8">
        <v>0.03455474887966192</v>
      </c>
      <c r="O19" s="8">
        <v>0.0017688498374912834</v>
      </c>
      <c r="P19" s="8">
        <v>0.07387297662081727</v>
      </c>
      <c r="Q19" s="8">
        <v>0.023168970340241662</v>
      </c>
      <c r="R19" s="8">
        <v>0.0586627949507304</v>
      </c>
      <c r="S19" s="8">
        <v>17.512396374204588</v>
      </c>
      <c r="T19" s="8">
        <v>8.525801490288613</v>
      </c>
      <c r="U19" s="8">
        <v>0.04325499714199973</v>
      </c>
      <c r="V19" s="8">
        <v>0.6461228879350226</v>
      </c>
      <c r="W19" s="8">
        <v>3.4477659162629313</v>
      </c>
      <c r="X19" s="8">
        <v>0.1306552035974927</v>
      </c>
      <c r="Y19" s="8">
        <v>0.0889999006011033</v>
      </c>
      <c r="Z19" s="8">
        <v>0.0011341785778958722</v>
      </c>
      <c r="AA19" s="8">
        <v>0.05745430220980051</v>
      </c>
      <c r="AB19" s="8">
        <v>0.031627260077565125</v>
      </c>
      <c r="AC19" s="8">
        <v>0.009916171705361734</v>
      </c>
      <c r="AD19" s="8">
        <v>0.04792424529090956</v>
      </c>
      <c r="AE19" s="8">
        <v>0.011817424903353642</v>
      </c>
      <c r="AF19" s="8">
        <v>0.12731438166795078</v>
      </c>
      <c r="AG19" s="8">
        <v>0.019639594436656724</v>
      </c>
      <c r="AH19" s="8">
        <v>2.2430671911507365</v>
      </c>
      <c r="AI19" s="8">
        <v>0.02202087772539274</v>
      </c>
      <c r="AJ19" s="8">
        <v>2.3162527025074158</v>
      </c>
      <c r="AK19" s="8">
        <v>1.3410825794405459</v>
      </c>
      <c r="AL19" s="8">
        <v>2.931593173915366</v>
      </c>
      <c r="AM19" s="8">
        <v>0.9047291881562323</v>
      </c>
      <c r="AN19" s="8">
        <v>0.09875273016019112</v>
      </c>
      <c r="AO19" s="8">
        <v>6.224457071257132</v>
      </c>
      <c r="AP19" s="8">
        <v>0.5985491790379281</v>
      </c>
      <c r="AQ19" s="8">
        <v>0.8282497267405499</v>
      </c>
      <c r="AR19" s="8">
        <v>2.0034867502120566</v>
      </c>
      <c r="AS19" s="8">
        <v>0.8495574275062471</v>
      </c>
      <c r="AT19" s="8">
        <v>0.06383283501903865</v>
      </c>
      <c r="AU19" s="8">
        <v>0.025173737770296925</v>
      </c>
      <c r="AV19" s="8">
        <v>0.0966818772074321</v>
      </c>
      <c r="AW19" s="8">
        <v>0.4358025605610157</v>
      </c>
      <c r="AX19" s="8">
        <v>1.0808417942759958</v>
      </c>
      <c r="AY19" s="8">
        <v>0.3899425464306414</v>
      </c>
      <c r="AZ19" s="8">
        <v>0.030392447578960036</v>
      </c>
      <c r="BA19" s="8">
        <v>1.864607552049976</v>
      </c>
      <c r="BB19" s="8">
        <v>0.946191312084361</v>
      </c>
      <c r="BC19" s="8">
        <v>0.322159711817143</v>
      </c>
      <c r="BD19" s="8">
        <v>0.6535220374173976</v>
      </c>
      <c r="BE19" s="8">
        <v>0.42753400353764454</v>
      </c>
      <c r="BF19" s="8">
        <v>0.1562000813306328</v>
      </c>
      <c r="BG19" s="8">
        <v>0.06372966624909511</v>
      </c>
      <c r="BH19" s="8">
        <v>0.07611517049797986</v>
      </c>
      <c r="BI19" s="8">
        <v>0</v>
      </c>
      <c r="BJ19" s="8">
        <v>0</v>
      </c>
      <c r="BK19" s="8">
        <v>0</v>
      </c>
      <c r="BL19" s="4">
        <f t="shared" si="0"/>
        <v>59.29558777988257</v>
      </c>
      <c r="BM19" s="8">
        <v>0</v>
      </c>
      <c r="BN19" s="8">
        <v>0</v>
      </c>
      <c r="BO19" s="8">
        <v>0</v>
      </c>
      <c r="BP19" s="8">
        <v>0.15681298067448213</v>
      </c>
      <c r="BQ19" s="8">
        <v>0</v>
      </c>
      <c r="BR19" s="8">
        <v>36.8093734311483</v>
      </c>
      <c r="BS19" s="8">
        <v>7.806732842782141</v>
      </c>
      <c r="BT19" s="4">
        <f t="shared" si="1"/>
        <v>104.06850703448748</v>
      </c>
      <c r="BU19" s="11"/>
      <c r="BV19" s="11"/>
    </row>
    <row r="20" spans="1:74" ht="12.75">
      <c r="A20" s="12" t="s">
        <v>21</v>
      </c>
      <c r="B20" s="26" t="s">
        <v>267</v>
      </c>
      <c r="C20" s="8">
        <v>2.632490722669597</v>
      </c>
      <c r="D20" s="8">
        <v>0.0020757707210489174</v>
      </c>
      <c r="E20" s="8">
        <v>0.003468473077640529</v>
      </c>
      <c r="F20" s="8">
        <v>0</v>
      </c>
      <c r="G20" s="8">
        <v>0</v>
      </c>
      <c r="H20" s="8">
        <v>0</v>
      </c>
      <c r="I20" s="8">
        <v>0</v>
      </c>
      <c r="J20" s="8">
        <v>0.05626314152228931</v>
      </c>
      <c r="K20" s="8">
        <v>6.551165316451446</v>
      </c>
      <c r="L20" s="8">
        <v>0.044210022903471285</v>
      </c>
      <c r="M20" s="8">
        <v>6.273326953080147</v>
      </c>
      <c r="N20" s="8">
        <v>0.11896389399679569</v>
      </c>
      <c r="O20" s="8">
        <v>0.060080858024606484</v>
      </c>
      <c r="P20" s="8">
        <v>1.0996803522590404</v>
      </c>
      <c r="Q20" s="8">
        <v>5.044900185698561</v>
      </c>
      <c r="R20" s="8">
        <v>2.6219669798825223</v>
      </c>
      <c r="S20" s="8">
        <v>14.862947340268503</v>
      </c>
      <c r="T20" s="8">
        <v>85.63280225635715</v>
      </c>
      <c r="U20" s="8">
        <v>8.836133928237707</v>
      </c>
      <c r="V20" s="8">
        <v>2.85027985595974</v>
      </c>
      <c r="W20" s="8">
        <v>2.6524747386161796</v>
      </c>
      <c r="X20" s="8">
        <v>1.9336936860449838</v>
      </c>
      <c r="Y20" s="8">
        <v>0.700414730676893</v>
      </c>
      <c r="Z20" s="8">
        <v>0.04359921056464494</v>
      </c>
      <c r="AA20" s="8">
        <v>0.8190452067497267</v>
      </c>
      <c r="AB20" s="8">
        <v>3.2288741869135547</v>
      </c>
      <c r="AC20" s="8">
        <v>0.20949142951484928</v>
      </c>
      <c r="AD20" s="8">
        <v>1.499617586049016</v>
      </c>
      <c r="AE20" s="8">
        <v>0.10526139416384539</v>
      </c>
      <c r="AF20" s="8">
        <v>0.6335937692541269</v>
      </c>
      <c r="AG20" s="8">
        <v>0.15339907290631774</v>
      </c>
      <c r="AH20" s="8">
        <v>0.06430251688107325</v>
      </c>
      <c r="AI20" s="8">
        <v>0.09245269243196808</v>
      </c>
      <c r="AJ20" s="8">
        <v>3.3912960153714717</v>
      </c>
      <c r="AK20" s="8">
        <v>0.8881569118741753</v>
      </c>
      <c r="AL20" s="8">
        <v>12.418661007465023</v>
      </c>
      <c r="AM20" s="8">
        <v>2.54620881828407</v>
      </c>
      <c r="AN20" s="8">
        <v>0.3823770889924175</v>
      </c>
      <c r="AO20" s="8">
        <v>0.21502613151367717</v>
      </c>
      <c r="AP20" s="8">
        <v>0</v>
      </c>
      <c r="AQ20" s="8">
        <v>0.012869487694089597</v>
      </c>
      <c r="AR20" s="8">
        <v>0.4628895983118136</v>
      </c>
      <c r="AS20" s="8">
        <v>0.33011610972133704</v>
      </c>
      <c r="AT20" s="8">
        <v>0.0207387714075306</v>
      </c>
      <c r="AU20" s="8">
        <v>0.015155951973766</v>
      </c>
      <c r="AV20" s="8">
        <v>0</v>
      </c>
      <c r="AW20" s="8">
        <v>0.29218804600341447</v>
      </c>
      <c r="AX20" s="8">
        <v>0.0042454630967936275</v>
      </c>
      <c r="AY20" s="8">
        <v>1.2402650825754746</v>
      </c>
      <c r="AZ20" s="8">
        <v>0.2851677816406687</v>
      </c>
      <c r="BA20" s="8">
        <v>2.4995098148654384</v>
      </c>
      <c r="BB20" s="8">
        <v>0.46087091132773905</v>
      </c>
      <c r="BC20" s="8">
        <v>0.35594281623842394</v>
      </c>
      <c r="BD20" s="8">
        <v>5.498737304775409</v>
      </c>
      <c r="BE20" s="8">
        <v>0.6320622125945569</v>
      </c>
      <c r="BF20" s="8">
        <v>0.1118926006646743</v>
      </c>
      <c r="BG20" s="8">
        <v>0.542832068079053</v>
      </c>
      <c r="BH20" s="8">
        <v>1.5232544668871288</v>
      </c>
      <c r="BI20" s="8">
        <v>0</v>
      </c>
      <c r="BJ20" s="8">
        <v>0</v>
      </c>
      <c r="BK20" s="8">
        <v>0</v>
      </c>
      <c r="BL20" s="4">
        <f t="shared" si="0"/>
        <v>182.9574407332356</v>
      </c>
      <c r="BM20" s="8">
        <v>0</v>
      </c>
      <c r="BN20" s="8">
        <v>0</v>
      </c>
      <c r="BO20" s="8">
        <v>0</v>
      </c>
      <c r="BP20" s="8">
        <v>0</v>
      </c>
      <c r="BQ20" s="8">
        <v>0</v>
      </c>
      <c r="BR20" s="8">
        <v>157.70899989547337</v>
      </c>
      <c r="BS20" s="8">
        <v>58.40728570108676</v>
      </c>
      <c r="BT20" s="4">
        <f t="shared" si="1"/>
        <v>399.07372632979576</v>
      </c>
      <c r="BU20" s="11"/>
      <c r="BV20" s="11"/>
    </row>
    <row r="21" spans="1:74" ht="12.75">
      <c r="A21" s="12" t="s">
        <v>22</v>
      </c>
      <c r="B21" s="26" t="s">
        <v>268</v>
      </c>
      <c r="C21" s="8">
        <v>0</v>
      </c>
      <c r="D21" s="8">
        <v>0</v>
      </c>
      <c r="E21" s="8">
        <v>0.022550161530377442</v>
      </c>
      <c r="F21" s="8">
        <v>0</v>
      </c>
      <c r="G21" s="8">
        <v>0</v>
      </c>
      <c r="H21" s="8">
        <v>0</v>
      </c>
      <c r="I21" s="8">
        <v>0</v>
      </c>
      <c r="J21" s="8">
        <v>0.6228638272973792</v>
      </c>
      <c r="K21" s="8">
        <v>61.98710526196638</v>
      </c>
      <c r="L21" s="8">
        <v>0.40864226053007835</v>
      </c>
      <c r="M21" s="8">
        <v>4.226307145255418</v>
      </c>
      <c r="N21" s="8">
        <v>0.39812221473578707</v>
      </c>
      <c r="O21" s="8">
        <v>1.5830228909465305</v>
      </c>
      <c r="P21" s="8">
        <v>2.6928060515923358</v>
      </c>
      <c r="Q21" s="8">
        <v>5.879804656407069</v>
      </c>
      <c r="R21" s="8">
        <v>4.482199268128321</v>
      </c>
      <c r="S21" s="8">
        <v>0.8731453370376634</v>
      </c>
      <c r="T21" s="8">
        <v>39.002599144805224</v>
      </c>
      <c r="U21" s="8">
        <v>11.124936114042084</v>
      </c>
      <c r="V21" s="8">
        <v>3.392704820165824</v>
      </c>
      <c r="W21" s="8">
        <v>1.5857455091921477</v>
      </c>
      <c r="X21" s="8">
        <v>16.401635552958517</v>
      </c>
      <c r="Y21" s="8">
        <v>4.284930979710902</v>
      </c>
      <c r="Z21" s="8">
        <v>0.028008683095143354</v>
      </c>
      <c r="AA21" s="8">
        <v>10.03988760365001</v>
      </c>
      <c r="AB21" s="8">
        <v>4.702605694085362</v>
      </c>
      <c r="AC21" s="8">
        <v>1.8617503561518236</v>
      </c>
      <c r="AD21" s="8">
        <v>12.26848190835446</v>
      </c>
      <c r="AE21" s="8">
        <v>0.5010458146647031</v>
      </c>
      <c r="AF21" s="8">
        <v>6.081752330248401</v>
      </c>
      <c r="AG21" s="8">
        <v>2.7329603407243375</v>
      </c>
      <c r="AH21" s="8">
        <v>0.01828323371416985</v>
      </c>
      <c r="AI21" s="8">
        <v>0.037072349525416895</v>
      </c>
      <c r="AJ21" s="8">
        <v>42.81831830126762</v>
      </c>
      <c r="AK21" s="8">
        <v>1.4129827079377069</v>
      </c>
      <c r="AL21" s="8">
        <v>24.90180295903187</v>
      </c>
      <c r="AM21" s="8">
        <v>11.666484240550638</v>
      </c>
      <c r="AN21" s="8">
        <v>0.45219470529299516</v>
      </c>
      <c r="AO21" s="8">
        <v>0.34145955300083586</v>
      </c>
      <c r="AP21" s="8">
        <v>0</v>
      </c>
      <c r="AQ21" s="8">
        <v>0.047112860105434674</v>
      </c>
      <c r="AR21" s="8">
        <v>27.624068053187493</v>
      </c>
      <c r="AS21" s="8">
        <v>0.09043405973584902</v>
      </c>
      <c r="AT21" s="8">
        <v>0.08979905129917912</v>
      </c>
      <c r="AU21" s="8">
        <v>0.037317908501505195</v>
      </c>
      <c r="AV21" s="8">
        <v>0</v>
      </c>
      <c r="AW21" s="8">
        <v>0.5147555714640161</v>
      </c>
      <c r="AX21" s="8">
        <v>0.2684618794296664</v>
      </c>
      <c r="AY21" s="8">
        <v>0.07935696989235454</v>
      </c>
      <c r="AZ21" s="8">
        <v>0.0622975890028577</v>
      </c>
      <c r="BA21" s="8">
        <v>18.18341445549076</v>
      </c>
      <c r="BB21" s="8">
        <v>0.5706582374530964</v>
      </c>
      <c r="BC21" s="8">
        <v>0.20676419928308473</v>
      </c>
      <c r="BD21" s="8">
        <v>0.39142420905415065</v>
      </c>
      <c r="BE21" s="8">
        <v>0.26506712187676135</v>
      </c>
      <c r="BF21" s="8">
        <v>0.1622913650846848</v>
      </c>
      <c r="BG21" s="8">
        <v>0.07811573181286789</v>
      </c>
      <c r="BH21" s="8">
        <v>5.447301252663768</v>
      </c>
      <c r="BI21" s="8">
        <v>0</v>
      </c>
      <c r="BJ21" s="8">
        <v>0</v>
      </c>
      <c r="BK21" s="8">
        <v>0</v>
      </c>
      <c r="BL21" s="4">
        <f t="shared" si="0"/>
        <v>332.95285249293505</v>
      </c>
      <c r="BM21" s="8">
        <v>0</v>
      </c>
      <c r="BN21" s="8">
        <v>0</v>
      </c>
      <c r="BO21" s="8">
        <v>0</v>
      </c>
      <c r="BP21" s="8">
        <v>0</v>
      </c>
      <c r="BQ21" s="8">
        <v>0</v>
      </c>
      <c r="BR21" s="8">
        <v>172.13200523165045</v>
      </c>
      <c r="BS21" s="8">
        <v>32.32945336349024</v>
      </c>
      <c r="BT21" s="4">
        <f t="shared" si="1"/>
        <v>537.4143110880757</v>
      </c>
      <c r="BU21" s="11"/>
      <c r="BV21" s="11"/>
    </row>
    <row r="22" spans="1:74" ht="12.75">
      <c r="A22" s="12" t="s">
        <v>23</v>
      </c>
      <c r="B22" s="26" t="s">
        <v>269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0.24028119115319743</v>
      </c>
      <c r="K22" s="8">
        <v>1.1441370773266104</v>
      </c>
      <c r="L22" s="8">
        <v>0.0008647887762453806</v>
      </c>
      <c r="M22" s="8">
        <v>0.7591344862805894</v>
      </c>
      <c r="N22" s="8">
        <v>0.01132865428473621</v>
      </c>
      <c r="O22" s="8">
        <v>0.00937430614140428</v>
      </c>
      <c r="P22" s="8">
        <v>0.5427639206964623</v>
      </c>
      <c r="Q22" s="8">
        <v>0.12697709858846018</v>
      </c>
      <c r="R22" s="8">
        <v>0.03660232763533587</v>
      </c>
      <c r="S22" s="8">
        <v>0.07074361131717785</v>
      </c>
      <c r="T22" s="8">
        <v>6.252523404300105</v>
      </c>
      <c r="U22" s="8">
        <v>0.25928050995771196</v>
      </c>
      <c r="V22" s="8">
        <v>40.48573836949782</v>
      </c>
      <c r="W22" s="8">
        <v>16.460033006093152</v>
      </c>
      <c r="X22" s="8">
        <v>0.7815340662352556</v>
      </c>
      <c r="Y22" s="8">
        <v>1.3780757836678437</v>
      </c>
      <c r="Z22" s="8">
        <v>0.0009123024979601803</v>
      </c>
      <c r="AA22" s="8">
        <v>2.8604292930496102</v>
      </c>
      <c r="AB22" s="8">
        <v>0.8306736416729026</v>
      </c>
      <c r="AC22" s="8">
        <v>3.5265968051719763</v>
      </c>
      <c r="AD22" s="8">
        <v>1.7159698969931838</v>
      </c>
      <c r="AE22" s="8">
        <v>0.0316191895249481</v>
      </c>
      <c r="AF22" s="8">
        <v>0.4531623169824632</v>
      </c>
      <c r="AG22" s="8">
        <v>0.015017796253563665</v>
      </c>
      <c r="AH22" s="8">
        <v>0.005153563308012396</v>
      </c>
      <c r="AI22" s="8">
        <v>0.014384822616133074</v>
      </c>
      <c r="AJ22" s="8">
        <v>111.4943932913937</v>
      </c>
      <c r="AK22" s="8">
        <v>0.19754128212241256</v>
      </c>
      <c r="AL22" s="8">
        <v>44.962556267628</v>
      </c>
      <c r="AM22" s="8">
        <v>7.237859019564029</v>
      </c>
      <c r="AN22" s="8">
        <v>0.3547892388923877</v>
      </c>
      <c r="AO22" s="8">
        <v>0.5404358435033644</v>
      </c>
      <c r="AP22" s="8">
        <v>0</v>
      </c>
      <c r="AQ22" s="8">
        <v>0.0006217693259871469</v>
      </c>
      <c r="AR22" s="8">
        <v>0</v>
      </c>
      <c r="AS22" s="8">
        <v>0.001825625045824042</v>
      </c>
      <c r="AT22" s="8">
        <v>0</v>
      </c>
      <c r="AU22" s="8">
        <v>0</v>
      </c>
      <c r="AV22" s="8">
        <v>0</v>
      </c>
      <c r="AW22" s="8">
        <v>6.191855470842665</v>
      </c>
      <c r="AX22" s="8">
        <v>0.011827277388867885</v>
      </c>
      <c r="AY22" s="8">
        <v>0</v>
      </c>
      <c r="AZ22" s="8">
        <v>0.029628423727649254</v>
      </c>
      <c r="BA22" s="8">
        <v>0.19235052922442436</v>
      </c>
      <c r="BB22" s="8">
        <v>0.23644563721939169</v>
      </c>
      <c r="BC22" s="8">
        <v>0.39644860580086705</v>
      </c>
      <c r="BD22" s="8">
        <v>0.4979898176972927</v>
      </c>
      <c r="BE22" s="8">
        <v>0.004848803568867089</v>
      </c>
      <c r="BF22" s="8">
        <v>0.18187896037024906</v>
      </c>
      <c r="BG22" s="8">
        <v>0.00022285642218926817</v>
      </c>
      <c r="BH22" s="8">
        <v>0.008398250720562451</v>
      </c>
      <c r="BI22" s="8">
        <v>0</v>
      </c>
      <c r="BJ22" s="8">
        <v>0</v>
      </c>
      <c r="BK22" s="8">
        <v>0</v>
      </c>
      <c r="BL22" s="4">
        <f t="shared" si="0"/>
        <v>250.5552292004816</v>
      </c>
      <c r="BM22" s="8">
        <v>7.841981396262655</v>
      </c>
      <c r="BN22" s="8">
        <v>0</v>
      </c>
      <c r="BO22" s="8">
        <v>0</v>
      </c>
      <c r="BP22" s="8">
        <v>0</v>
      </c>
      <c r="BQ22" s="8">
        <v>0</v>
      </c>
      <c r="BR22" s="8">
        <v>102.16263033622906</v>
      </c>
      <c r="BS22" s="8">
        <v>18.831317934607064</v>
      </c>
      <c r="BT22" s="4">
        <f t="shared" si="1"/>
        <v>379.3911588675804</v>
      </c>
      <c r="BU22" s="11"/>
      <c r="BV22" s="11"/>
    </row>
    <row r="23" spans="1:74" ht="12.75">
      <c r="A23" s="12" t="s">
        <v>24</v>
      </c>
      <c r="B23" s="26" t="s">
        <v>270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0.008889778257418783</v>
      </c>
      <c r="K23" s="8">
        <v>0.1804172880024581</v>
      </c>
      <c r="L23" s="8">
        <v>0.021339600428171353</v>
      </c>
      <c r="M23" s="8">
        <v>0.14703327017274032</v>
      </c>
      <c r="N23" s="8">
        <v>0</v>
      </c>
      <c r="O23" s="8">
        <v>0.027438981566296882</v>
      </c>
      <c r="P23" s="8">
        <v>0.06170924206075454</v>
      </c>
      <c r="Q23" s="8">
        <v>0.08394903259330706</v>
      </c>
      <c r="R23" s="8">
        <v>0.01551871315277654</v>
      </c>
      <c r="S23" s="8">
        <v>0.0971861046244668</v>
      </c>
      <c r="T23" s="8">
        <v>1.9815843155323711</v>
      </c>
      <c r="U23" s="8">
        <v>0.6469129136597734</v>
      </c>
      <c r="V23" s="8">
        <v>1.3629965494527867</v>
      </c>
      <c r="W23" s="8">
        <v>114.13305562166911</v>
      </c>
      <c r="X23" s="8">
        <v>23.98899053173472</v>
      </c>
      <c r="Y23" s="8">
        <v>4.805236249562893</v>
      </c>
      <c r="Z23" s="8">
        <v>0.0007420265119422135</v>
      </c>
      <c r="AA23" s="8">
        <v>5.56659131969582</v>
      </c>
      <c r="AB23" s="8">
        <v>0.4288680605104562</v>
      </c>
      <c r="AC23" s="8">
        <v>0.22020662789498097</v>
      </c>
      <c r="AD23" s="8">
        <v>4.44952703395917</v>
      </c>
      <c r="AE23" s="8">
        <v>1.659641462680772</v>
      </c>
      <c r="AF23" s="8">
        <v>2.3316951825357424</v>
      </c>
      <c r="AG23" s="8">
        <v>3.9145247781392762</v>
      </c>
      <c r="AH23" s="8">
        <v>0.15898475651703142</v>
      </c>
      <c r="AI23" s="8">
        <v>1.0483622301845228</v>
      </c>
      <c r="AJ23" s="8">
        <v>17.49641294268964</v>
      </c>
      <c r="AK23" s="8">
        <v>0</v>
      </c>
      <c r="AL23" s="8">
        <v>5.366697684932577</v>
      </c>
      <c r="AM23" s="8">
        <v>0.49034482620164094</v>
      </c>
      <c r="AN23" s="8">
        <v>0.010640697014167942</v>
      </c>
      <c r="AO23" s="8">
        <v>1.220248502559561</v>
      </c>
      <c r="AP23" s="8">
        <v>0</v>
      </c>
      <c r="AQ23" s="8">
        <v>0.0008786007604414556</v>
      </c>
      <c r="AR23" s="8">
        <v>0.03377209700773877</v>
      </c>
      <c r="AS23" s="8">
        <v>0.0005362136514171479</v>
      </c>
      <c r="AT23" s="8">
        <v>0</v>
      </c>
      <c r="AU23" s="8">
        <v>0</v>
      </c>
      <c r="AV23" s="8">
        <v>0</v>
      </c>
      <c r="AW23" s="8">
        <v>0.0648049129708804</v>
      </c>
      <c r="AX23" s="8">
        <v>0.009519164360457626</v>
      </c>
      <c r="AY23" s="8">
        <v>0.0033010535557527446</v>
      </c>
      <c r="AZ23" s="8">
        <v>0.01097937295053367</v>
      </c>
      <c r="BA23" s="8">
        <v>1.7187667888240006</v>
      </c>
      <c r="BB23" s="8">
        <v>0.054968370363567685</v>
      </c>
      <c r="BC23" s="8">
        <v>0.6887333320878289</v>
      </c>
      <c r="BD23" s="8">
        <v>0</v>
      </c>
      <c r="BE23" s="8">
        <v>0.052878546650700825</v>
      </c>
      <c r="BF23" s="8">
        <v>0.005162411170286893</v>
      </c>
      <c r="BG23" s="8">
        <v>0</v>
      </c>
      <c r="BH23" s="8">
        <v>0</v>
      </c>
      <c r="BI23" s="8">
        <v>0</v>
      </c>
      <c r="BJ23" s="8">
        <v>0</v>
      </c>
      <c r="BK23" s="8">
        <v>0</v>
      </c>
      <c r="BL23" s="4">
        <f t="shared" si="0"/>
        <v>194.570047188851</v>
      </c>
      <c r="BM23" s="8">
        <v>0.11825031358795868</v>
      </c>
      <c r="BN23" s="8">
        <v>0</v>
      </c>
      <c r="BO23" s="8">
        <v>0</v>
      </c>
      <c r="BP23" s="8">
        <v>0</v>
      </c>
      <c r="BQ23" s="8">
        <v>0</v>
      </c>
      <c r="BR23" s="8">
        <v>132.58481102407012</v>
      </c>
      <c r="BS23" s="8">
        <v>24.755922011110847</v>
      </c>
      <c r="BT23" s="4">
        <f t="shared" si="1"/>
        <v>352.0290305376199</v>
      </c>
      <c r="BU23" s="11"/>
      <c r="BV23" s="11"/>
    </row>
    <row r="24" spans="1:74" ht="12.75">
      <c r="A24" s="12" t="s">
        <v>26</v>
      </c>
      <c r="B24" s="26" t="s">
        <v>271</v>
      </c>
      <c r="C24" s="8">
        <v>0</v>
      </c>
      <c r="D24" s="8">
        <v>0</v>
      </c>
      <c r="E24" s="8">
        <v>0.05997987861631886</v>
      </c>
      <c r="F24" s="8">
        <v>0</v>
      </c>
      <c r="G24" s="8">
        <v>0</v>
      </c>
      <c r="H24" s="8">
        <v>0</v>
      </c>
      <c r="I24" s="8">
        <v>0</v>
      </c>
      <c r="J24" s="8">
        <v>0.03334243209925608</v>
      </c>
      <c r="K24" s="8">
        <v>1.7349164978189333</v>
      </c>
      <c r="L24" s="8">
        <v>0.05589654158044001</v>
      </c>
      <c r="M24" s="8">
        <v>0.13742925568568526</v>
      </c>
      <c r="N24" s="8">
        <v>0.016325471710095296</v>
      </c>
      <c r="O24" s="8">
        <v>0.07001153319169162</v>
      </c>
      <c r="P24" s="8">
        <v>0.15579671748813995</v>
      </c>
      <c r="Q24" s="8">
        <v>0.07121433464595564</v>
      </c>
      <c r="R24" s="8">
        <v>0.03836146678069955</v>
      </c>
      <c r="S24" s="8">
        <v>0.1870617444076788</v>
      </c>
      <c r="T24" s="8">
        <v>1.6028227940189712</v>
      </c>
      <c r="U24" s="8">
        <v>0.8794293650723347</v>
      </c>
      <c r="V24" s="8">
        <v>1.3549874040310685</v>
      </c>
      <c r="W24" s="8">
        <v>0.5661897800507554</v>
      </c>
      <c r="X24" s="8">
        <v>11.981434142469695</v>
      </c>
      <c r="Y24" s="8">
        <v>8.961833699267604</v>
      </c>
      <c r="Z24" s="8">
        <v>0.0015711003188482583</v>
      </c>
      <c r="AA24" s="8">
        <v>1.01611200474979</v>
      </c>
      <c r="AB24" s="8">
        <v>2.1287119429029016</v>
      </c>
      <c r="AC24" s="8">
        <v>0.04733191622499357</v>
      </c>
      <c r="AD24" s="8">
        <v>4.001788997917167</v>
      </c>
      <c r="AE24" s="8">
        <v>0.6083050474552562</v>
      </c>
      <c r="AF24" s="8">
        <v>0.4240267282245993</v>
      </c>
      <c r="AG24" s="8">
        <v>0.018590735107508773</v>
      </c>
      <c r="AH24" s="8">
        <v>0.01611973114823064</v>
      </c>
      <c r="AI24" s="8">
        <v>0.000990558780759222</v>
      </c>
      <c r="AJ24" s="8">
        <v>17.087715061493217</v>
      </c>
      <c r="AK24" s="8">
        <v>0.49132036058008144</v>
      </c>
      <c r="AL24" s="8">
        <v>1.8313168764034997</v>
      </c>
      <c r="AM24" s="8">
        <v>0.6595107156131856</v>
      </c>
      <c r="AN24" s="8">
        <v>0.03583839461955653</v>
      </c>
      <c r="AO24" s="8">
        <v>0.02589665569901728</v>
      </c>
      <c r="AP24" s="8">
        <v>0</v>
      </c>
      <c r="AQ24" s="8">
        <v>0.021180323686062017</v>
      </c>
      <c r="AR24" s="8">
        <v>0.08299262695278516</v>
      </c>
      <c r="AS24" s="8">
        <v>0.011690912621194309</v>
      </c>
      <c r="AT24" s="8">
        <v>0.5391244588994599</v>
      </c>
      <c r="AU24" s="8">
        <v>0.02657925083073163</v>
      </c>
      <c r="AV24" s="8">
        <v>0</v>
      </c>
      <c r="AW24" s="8">
        <v>0.7391697420501178</v>
      </c>
      <c r="AX24" s="8">
        <v>0.018233205651427012</v>
      </c>
      <c r="AY24" s="8">
        <v>0.014943427528335511</v>
      </c>
      <c r="AZ24" s="8">
        <v>0.0012509026188223203</v>
      </c>
      <c r="BA24" s="8">
        <v>0.0978888888288678</v>
      </c>
      <c r="BB24" s="8">
        <v>0.27166877587101135</v>
      </c>
      <c r="BC24" s="8">
        <v>0.1171076318197979</v>
      </c>
      <c r="BD24" s="8">
        <v>0.04394827123319561</v>
      </c>
      <c r="BE24" s="8">
        <v>0.062041433471578256</v>
      </c>
      <c r="BF24" s="8">
        <v>0.010027806196255084</v>
      </c>
      <c r="BG24" s="8">
        <v>0.07248098565510713</v>
      </c>
      <c r="BH24" s="8">
        <v>0.00755181375524437</v>
      </c>
      <c r="BI24" s="8">
        <v>0</v>
      </c>
      <c r="BJ24" s="8">
        <v>0</v>
      </c>
      <c r="BK24" s="8">
        <v>0</v>
      </c>
      <c r="BL24" s="4">
        <f t="shared" si="0"/>
        <v>58.44006034384392</v>
      </c>
      <c r="BM24" s="8">
        <v>0</v>
      </c>
      <c r="BN24" s="8">
        <v>0</v>
      </c>
      <c r="BO24" s="8">
        <v>0</v>
      </c>
      <c r="BP24" s="8">
        <v>7.98838870442309</v>
      </c>
      <c r="BQ24" s="8">
        <v>0</v>
      </c>
      <c r="BR24" s="8">
        <v>32.73921012201309</v>
      </c>
      <c r="BS24" s="8">
        <v>6.169166806192247</v>
      </c>
      <c r="BT24" s="4">
        <f t="shared" si="1"/>
        <v>105.33682597647235</v>
      </c>
      <c r="BU24" s="11"/>
      <c r="BV24" s="11"/>
    </row>
    <row r="25" spans="1:74" ht="12.75">
      <c r="A25" s="12" t="s">
        <v>27</v>
      </c>
      <c r="B25" s="26" t="s">
        <v>272</v>
      </c>
      <c r="C25" s="8">
        <v>1.807412081516439</v>
      </c>
      <c r="D25" s="8">
        <v>0.06007070758326445</v>
      </c>
      <c r="E25" s="8">
        <v>0.0014449110108423662</v>
      </c>
      <c r="F25" s="8">
        <v>0</v>
      </c>
      <c r="G25" s="8">
        <v>0</v>
      </c>
      <c r="H25" s="8">
        <v>0</v>
      </c>
      <c r="I25" s="8">
        <v>0</v>
      </c>
      <c r="J25" s="8">
        <v>0.018639665853608198</v>
      </c>
      <c r="K25" s="8">
        <v>0.1491346909175226</v>
      </c>
      <c r="L25" s="8">
        <v>0</v>
      </c>
      <c r="M25" s="8">
        <v>0</v>
      </c>
      <c r="N25" s="8">
        <v>0.0033086443204181715</v>
      </c>
      <c r="O25" s="8">
        <v>0.00041061911446932826</v>
      </c>
      <c r="P25" s="8">
        <v>0</v>
      </c>
      <c r="Q25" s="8">
        <v>0.016763308628691513</v>
      </c>
      <c r="R25" s="8">
        <v>0.004235684500049925</v>
      </c>
      <c r="S25" s="8">
        <v>0.006659136520141246</v>
      </c>
      <c r="T25" s="8">
        <v>0.022900293551196202</v>
      </c>
      <c r="U25" s="8">
        <v>0.6753521021220686</v>
      </c>
      <c r="V25" s="8">
        <v>0.08047254528229233</v>
      </c>
      <c r="W25" s="8">
        <v>0.12905510512990476</v>
      </c>
      <c r="X25" s="8">
        <v>0.20957635272246145</v>
      </c>
      <c r="Y25" s="8">
        <v>8.64743410048018</v>
      </c>
      <c r="Z25" s="8">
        <v>0</v>
      </c>
      <c r="AA25" s="8">
        <v>0.00026486933604318643</v>
      </c>
      <c r="AB25" s="8">
        <v>0.001482543331721849</v>
      </c>
      <c r="AC25" s="8">
        <v>0.009577622085900368</v>
      </c>
      <c r="AD25" s="8">
        <v>0.5532716788263713</v>
      </c>
      <c r="AE25" s="8">
        <v>0.13225458512116575</v>
      </c>
      <c r="AF25" s="8">
        <v>0.004954978869795919</v>
      </c>
      <c r="AG25" s="8">
        <v>0</v>
      </c>
      <c r="AH25" s="8">
        <v>0.3875105437810919</v>
      </c>
      <c r="AI25" s="8">
        <v>0.003926706884964841</v>
      </c>
      <c r="AJ25" s="8">
        <v>0.2514308548652141</v>
      </c>
      <c r="AK25" s="8">
        <v>0.04608783923084235</v>
      </c>
      <c r="AL25" s="8">
        <v>4.3538482194108346</v>
      </c>
      <c r="AM25" s="8">
        <v>0.3033142638291962</v>
      </c>
      <c r="AN25" s="8">
        <v>0.008426900369469283</v>
      </c>
      <c r="AO25" s="8">
        <v>0</v>
      </c>
      <c r="AP25" s="8">
        <v>0</v>
      </c>
      <c r="AQ25" s="8">
        <v>0.016703048599214867</v>
      </c>
      <c r="AR25" s="8">
        <v>0.0001437751529196219</v>
      </c>
      <c r="AS25" s="8">
        <v>0</v>
      </c>
      <c r="AT25" s="8">
        <v>0</v>
      </c>
      <c r="AU25" s="8">
        <v>0</v>
      </c>
      <c r="AV25" s="8">
        <v>0</v>
      </c>
      <c r="AW25" s="8">
        <v>0.0010205952098846355</v>
      </c>
      <c r="AX25" s="8">
        <v>6.529939351203509E-05</v>
      </c>
      <c r="AY25" s="8">
        <v>0</v>
      </c>
      <c r="AZ25" s="8">
        <v>0</v>
      </c>
      <c r="BA25" s="8">
        <v>0.0379801451221357</v>
      </c>
      <c r="BB25" s="8">
        <v>8.034307712613392</v>
      </c>
      <c r="BC25" s="8">
        <v>0.0033203197733037617</v>
      </c>
      <c r="BD25" s="8">
        <v>0.24153636163518216</v>
      </c>
      <c r="BE25" s="8">
        <v>9.282831010736595E-05</v>
      </c>
      <c r="BF25" s="8">
        <v>0.0012519441249427997</v>
      </c>
      <c r="BG25" s="8">
        <v>0.002230764339034891</v>
      </c>
      <c r="BH25" s="8">
        <v>7.256311511376135E-06</v>
      </c>
      <c r="BI25" s="8">
        <v>0</v>
      </c>
      <c r="BJ25" s="8">
        <v>0</v>
      </c>
      <c r="BK25" s="8">
        <v>0</v>
      </c>
      <c r="BL25" s="4">
        <f t="shared" si="0"/>
        <v>26.227881605781306</v>
      </c>
      <c r="BM25" s="8">
        <v>0</v>
      </c>
      <c r="BN25" s="8">
        <v>0</v>
      </c>
      <c r="BO25" s="8">
        <v>0</v>
      </c>
      <c r="BP25" s="8">
        <v>20.637486254683772</v>
      </c>
      <c r="BQ25" s="8">
        <v>0</v>
      </c>
      <c r="BR25" s="8">
        <v>35.63022001577749</v>
      </c>
      <c r="BS25" s="8">
        <v>32.423229564168324</v>
      </c>
      <c r="BT25" s="4">
        <f t="shared" si="1"/>
        <v>114.91881744041089</v>
      </c>
      <c r="BU25" s="11"/>
      <c r="BV25" s="11"/>
    </row>
    <row r="26" spans="1:74" ht="12.75">
      <c r="A26" s="12" t="s">
        <v>28</v>
      </c>
      <c r="B26" s="26" t="s">
        <v>273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0.00151865478679112</v>
      </c>
      <c r="T26" s="8">
        <v>0.0002193042875756217</v>
      </c>
      <c r="U26" s="8">
        <v>0</v>
      </c>
      <c r="V26" s="8">
        <v>2.5026934263126715E-06</v>
      </c>
      <c r="W26" s="8">
        <v>0</v>
      </c>
      <c r="X26" s="8">
        <v>0.2609351121092248</v>
      </c>
      <c r="Y26" s="8">
        <v>0</v>
      </c>
      <c r="Z26" s="8">
        <v>0.0023992975608089903</v>
      </c>
      <c r="AA26" s="8">
        <v>0</v>
      </c>
      <c r="AB26" s="8">
        <v>0.008210250425313741</v>
      </c>
      <c r="AC26" s="8">
        <v>0.0002495516170233539</v>
      </c>
      <c r="AD26" s="8">
        <v>0.13851077625089633</v>
      </c>
      <c r="AE26" s="8">
        <v>0.023359497339181193</v>
      </c>
      <c r="AF26" s="8">
        <v>0</v>
      </c>
      <c r="AG26" s="8">
        <v>0</v>
      </c>
      <c r="AH26" s="8">
        <v>0.007970127043889795</v>
      </c>
      <c r="AI26" s="8">
        <v>0</v>
      </c>
      <c r="AJ26" s="8">
        <v>0.00010149963820725916</v>
      </c>
      <c r="AK26" s="8">
        <v>0</v>
      </c>
      <c r="AL26" s="8">
        <v>0.0060849405382155195</v>
      </c>
      <c r="AM26" s="8">
        <v>0.001631003397022893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0.0025280040729087835</v>
      </c>
      <c r="AT26" s="8">
        <v>1.1368743572651254</v>
      </c>
      <c r="AU26" s="8">
        <v>0.07905922744182395</v>
      </c>
      <c r="AV26" s="8">
        <v>0.291505091839523</v>
      </c>
      <c r="AW26" s="8">
        <v>0</v>
      </c>
      <c r="AX26" s="8">
        <v>0.0023185085851503222</v>
      </c>
      <c r="AY26" s="8">
        <v>0.11022877612083895</v>
      </c>
      <c r="AZ26" s="8">
        <v>0</v>
      </c>
      <c r="BA26" s="8">
        <v>0.06117699786726259</v>
      </c>
      <c r="BB26" s="8">
        <v>0.3201646899077126</v>
      </c>
      <c r="BC26" s="8">
        <v>0.16769115221976513</v>
      </c>
      <c r="BD26" s="8">
        <v>0.23497126393632303</v>
      </c>
      <c r="BE26" s="8">
        <v>0</v>
      </c>
      <c r="BF26" s="8">
        <v>0</v>
      </c>
      <c r="BG26" s="8">
        <v>0.005951203302141804</v>
      </c>
      <c r="BH26" s="8">
        <v>0</v>
      </c>
      <c r="BI26" s="8">
        <v>0</v>
      </c>
      <c r="BJ26" s="8">
        <v>0</v>
      </c>
      <c r="BK26" s="8">
        <v>0</v>
      </c>
      <c r="BL26" s="4">
        <f t="shared" si="0"/>
        <v>2.8636617902461525</v>
      </c>
      <c r="BM26" s="8">
        <v>0</v>
      </c>
      <c r="BN26" s="8">
        <v>0</v>
      </c>
      <c r="BO26" s="8">
        <v>0</v>
      </c>
      <c r="BP26" s="8">
        <v>7.980847658995757</v>
      </c>
      <c r="BQ26" s="8">
        <v>0</v>
      </c>
      <c r="BR26" s="8">
        <v>5.809900525134388</v>
      </c>
      <c r="BS26" s="8">
        <v>1.0506115142755204</v>
      </c>
      <c r="BT26" s="4">
        <f t="shared" si="1"/>
        <v>17.70502148865182</v>
      </c>
      <c r="BU26" s="11"/>
      <c r="BV26" s="11"/>
    </row>
    <row r="27" spans="1:74" ht="12.75">
      <c r="A27" s="12" t="s">
        <v>29</v>
      </c>
      <c r="B27" s="26" t="s">
        <v>274</v>
      </c>
      <c r="C27" s="8">
        <v>0</v>
      </c>
      <c r="D27" s="8">
        <v>0</v>
      </c>
      <c r="E27" s="8">
        <v>0.0013218566456067937</v>
      </c>
      <c r="F27" s="8">
        <v>0</v>
      </c>
      <c r="G27" s="8">
        <v>0</v>
      </c>
      <c r="H27" s="8">
        <v>0</v>
      </c>
      <c r="I27" s="8">
        <v>0</v>
      </c>
      <c r="J27" s="8">
        <v>0.003074359535900982</v>
      </c>
      <c r="K27" s="8">
        <v>0.012659826645796696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0.011645391060954387</v>
      </c>
      <c r="S27" s="8">
        <v>0.014430989069035192</v>
      </c>
      <c r="T27" s="8">
        <v>0.004387460368626444</v>
      </c>
      <c r="U27" s="8">
        <v>0.0005210434665553586</v>
      </c>
      <c r="V27" s="8">
        <v>0.009245472460512645</v>
      </c>
      <c r="W27" s="8">
        <v>0.037852829189127905</v>
      </c>
      <c r="X27" s="8">
        <v>0.4444967091483674</v>
      </c>
      <c r="Y27" s="8">
        <v>0.5109927917470405</v>
      </c>
      <c r="Z27" s="8">
        <v>0.00926923072597796</v>
      </c>
      <c r="AA27" s="8">
        <v>4.160221371911827</v>
      </c>
      <c r="AB27" s="8">
        <v>0.5753377980976488</v>
      </c>
      <c r="AC27" s="8">
        <v>0.19107278131745123</v>
      </c>
      <c r="AD27" s="8">
        <v>1.183343350475766</v>
      </c>
      <c r="AE27" s="8">
        <v>0.079636715170782</v>
      </c>
      <c r="AF27" s="8">
        <v>0.0022130419950681783</v>
      </c>
      <c r="AG27" s="8">
        <v>0</v>
      </c>
      <c r="AH27" s="8">
        <v>2.4515301185063203</v>
      </c>
      <c r="AI27" s="8">
        <v>0.01414097658528946</v>
      </c>
      <c r="AJ27" s="8">
        <v>4.635437686736527</v>
      </c>
      <c r="AK27" s="8">
        <v>0.12154009252423928</v>
      </c>
      <c r="AL27" s="8">
        <v>0.34773476258329394</v>
      </c>
      <c r="AM27" s="8">
        <v>0.267240451808484</v>
      </c>
      <c r="AN27" s="8">
        <v>0.03358914906247985</v>
      </c>
      <c r="AO27" s="8">
        <v>0.016154107278764967</v>
      </c>
      <c r="AP27" s="8">
        <v>0</v>
      </c>
      <c r="AQ27" s="8">
        <v>0</v>
      </c>
      <c r="AR27" s="8">
        <v>0.00720012388082158</v>
      </c>
      <c r="AS27" s="8">
        <v>0</v>
      </c>
      <c r="AT27" s="8">
        <v>0</v>
      </c>
      <c r="AU27" s="8">
        <v>0</v>
      </c>
      <c r="AV27" s="8">
        <v>0</v>
      </c>
      <c r="AW27" s="8">
        <v>0.3758632798387148</v>
      </c>
      <c r="AX27" s="8">
        <v>0</v>
      </c>
      <c r="AY27" s="8">
        <v>0.3560663717324155</v>
      </c>
      <c r="AZ27" s="8">
        <v>0.004398211925563838</v>
      </c>
      <c r="BA27" s="8">
        <v>0.048712441551774566</v>
      </c>
      <c r="BB27" s="8">
        <v>0.18086169517196868</v>
      </c>
      <c r="BC27" s="8">
        <v>0.038612971150628034</v>
      </c>
      <c r="BD27" s="8">
        <v>0.01488462835039225</v>
      </c>
      <c r="BE27" s="8">
        <v>0</v>
      </c>
      <c r="BF27" s="8">
        <v>0.018733755663915268</v>
      </c>
      <c r="BG27" s="8">
        <v>0.1035222703983013</v>
      </c>
      <c r="BH27" s="8">
        <v>0</v>
      </c>
      <c r="BI27" s="8">
        <v>0</v>
      </c>
      <c r="BJ27" s="8">
        <v>0</v>
      </c>
      <c r="BK27" s="8">
        <v>0</v>
      </c>
      <c r="BL27" s="4">
        <f t="shared" si="0"/>
        <v>16.28794611378194</v>
      </c>
      <c r="BM27" s="8">
        <v>0</v>
      </c>
      <c r="BN27" s="8">
        <v>0</v>
      </c>
      <c r="BO27" s="8">
        <v>0</v>
      </c>
      <c r="BP27" s="8">
        <v>1.766859873502121</v>
      </c>
      <c r="BQ27" s="8">
        <v>0</v>
      </c>
      <c r="BR27" s="8">
        <v>13.545133076913576</v>
      </c>
      <c r="BS27" s="8">
        <v>4.041697132625465</v>
      </c>
      <c r="BT27" s="4">
        <f t="shared" si="1"/>
        <v>35.6416361968231</v>
      </c>
      <c r="BU27" s="11"/>
      <c r="BV27" s="11"/>
    </row>
    <row r="28" spans="1:74" ht="12.75">
      <c r="A28" s="12" t="s">
        <v>30</v>
      </c>
      <c r="B28" s="26" t="s">
        <v>275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6.061263562341272E-05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0.0005016165438422335</v>
      </c>
      <c r="T28" s="8">
        <v>0.0002424141544220349</v>
      </c>
      <c r="U28" s="8">
        <v>0</v>
      </c>
      <c r="V28" s="8">
        <v>0</v>
      </c>
      <c r="W28" s="8">
        <v>2.652721624916133E-05</v>
      </c>
      <c r="X28" s="8">
        <v>0.006189680106017795</v>
      </c>
      <c r="Y28" s="8">
        <v>0.006637439843526516</v>
      </c>
      <c r="Z28" s="8">
        <v>0.0006289507092267851</v>
      </c>
      <c r="AA28" s="8">
        <v>0.01901203338012387</v>
      </c>
      <c r="AB28" s="8">
        <v>3.41350875744914</v>
      </c>
      <c r="AC28" s="8">
        <v>0.00882357517313713</v>
      </c>
      <c r="AD28" s="8">
        <v>0.6576259944466345</v>
      </c>
      <c r="AE28" s="8">
        <v>0.00489789227830055</v>
      </c>
      <c r="AF28" s="8">
        <v>5.682322592325959E-05</v>
      </c>
      <c r="AG28" s="8">
        <v>0</v>
      </c>
      <c r="AH28" s="8">
        <v>0.12211894662586371</v>
      </c>
      <c r="AI28" s="8">
        <v>0.00046866529548121084</v>
      </c>
      <c r="AJ28" s="8">
        <v>0.0058666013263809795</v>
      </c>
      <c r="AK28" s="8">
        <v>0.015986761108255088</v>
      </c>
      <c r="AL28" s="8">
        <v>0.3228977741516505</v>
      </c>
      <c r="AM28" s="8">
        <v>0.04937853967811692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0.05266046623269947</v>
      </c>
      <c r="AT28" s="8">
        <v>0</v>
      </c>
      <c r="AU28" s="8">
        <v>0</v>
      </c>
      <c r="AV28" s="8">
        <v>0</v>
      </c>
      <c r="AW28" s="8">
        <v>0</v>
      </c>
      <c r="AX28" s="8">
        <v>0.12896281199464432</v>
      </c>
      <c r="AY28" s="8">
        <v>0.030878116629914156</v>
      </c>
      <c r="AZ28" s="8">
        <v>0</v>
      </c>
      <c r="BA28" s="8">
        <v>0</v>
      </c>
      <c r="BB28" s="8">
        <v>0.0016291754356278245</v>
      </c>
      <c r="BC28" s="8">
        <v>0</v>
      </c>
      <c r="BD28" s="8">
        <v>0.06311637800160733</v>
      </c>
      <c r="BE28" s="8">
        <v>0</v>
      </c>
      <c r="BF28" s="8">
        <v>0</v>
      </c>
      <c r="BG28" s="8">
        <v>0.036783322879694574</v>
      </c>
      <c r="BH28" s="8">
        <v>0</v>
      </c>
      <c r="BI28" s="8">
        <v>0</v>
      </c>
      <c r="BJ28" s="8">
        <v>0</v>
      </c>
      <c r="BK28" s="8">
        <v>0</v>
      </c>
      <c r="BL28" s="4">
        <f t="shared" si="0"/>
        <v>4.948959876522104</v>
      </c>
      <c r="BM28" s="8">
        <v>0</v>
      </c>
      <c r="BN28" s="8">
        <v>0</v>
      </c>
      <c r="BO28" s="8">
        <v>0</v>
      </c>
      <c r="BP28" s="8">
        <v>2.019412208261012</v>
      </c>
      <c r="BQ28" s="8">
        <v>0</v>
      </c>
      <c r="BR28" s="8">
        <v>7.80149162408644</v>
      </c>
      <c r="BS28" s="8">
        <v>2.958632623076435</v>
      </c>
      <c r="BT28" s="4">
        <f t="shared" si="1"/>
        <v>17.72849633194599</v>
      </c>
      <c r="BU28" s="11"/>
      <c r="BV28" s="11"/>
    </row>
    <row r="29" spans="1:74" ht="12.75">
      <c r="A29" s="12" t="s">
        <v>31</v>
      </c>
      <c r="B29" s="26" t="s">
        <v>276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0.025630568312152147</v>
      </c>
      <c r="L29" s="8">
        <v>0.004113752369045845</v>
      </c>
      <c r="M29" s="8">
        <v>0.03125133771260749</v>
      </c>
      <c r="N29" s="8">
        <v>0.005263349030982889</v>
      </c>
      <c r="O29" s="8">
        <v>0.006184956840195859</v>
      </c>
      <c r="P29" s="8">
        <v>0.0063366343989681205</v>
      </c>
      <c r="Q29" s="8">
        <v>0.011318245432219752</v>
      </c>
      <c r="R29" s="8">
        <v>0.027769671781243968</v>
      </c>
      <c r="S29" s="8">
        <v>0.01299550995314024</v>
      </c>
      <c r="T29" s="8">
        <v>0.1541913046579284</v>
      </c>
      <c r="U29" s="8">
        <v>0.05592954380336135</v>
      </c>
      <c r="V29" s="8">
        <v>0.037474357922462634</v>
      </c>
      <c r="W29" s="8">
        <v>0.03434351202919474</v>
      </c>
      <c r="X29" s="8">
        <v>0.16156501947662016</v>
      </c>
      <c r="Y29" s="8">
        <v>0.9718375991250798</v>
      </c>
      <c r="Z29" s="8">
        <v>0.00038679492109386165</v>
      </c>
      <c r="AA29" s="8">
        <v>0.1935943894739749</v>
      </c>
      <c r="AB29" s="8">
        <v>0.4852645314160706</v>
      </c>
      <c r="AC29" s="8">
        <v>3.1490387725427498</v>
      </c>
      <c r="AD29" s="8">
        <v>2.227477585456294</v>
      </c>
      <c r="AE29" s="8">
        <v>0.0735141217647731</v>
      </c>
      <c r="AF29" s="8">
        <v>0.06452641399317574</v>
      </c>
      <c r="AG29" s="8">
        <v>0.0031393414672964415</v>
      </c>
      <c r="AH29" s="8">
        <v>0.32267403411922674</v>
      </c>
      <c r="AI29" s="8">
        <v>0.02280292858956288</v>
      </c>
      <c r="AJ29" s="8">
        <v>2.060216395998513</v>
      </c>
      <c r="AK29" s="8">
        <v>0.027219240044665804</v>
      </c>
      <c r="AL29" s="8">
        <v>0.6415682910662812</v>
      </c>
      <c r="AM29" s="8">
        <v>0.29044145669334226</v>
      </c>
      <c r="AN29" s="8">
        <v>0.01364232819916632</v>
      </c>
      <c r="AO29" s="8">
        <v>0.005100532564742406</v>
      </c>
      <c r="AP29" s="8">
        <v>0.0011720562715319734</v>
      </c>
      <c r="AQ29" s="8">
        <v>0.025937454085048602</v>
      </c>
      <c r="AR29" s="8">
        <v>0</v>
      </c>
      <c r="AS29" s="8">
        <v>0.0012372198134313049</v>
      </c>
      <c r="AT29" s="8">
        <v>0</v>
      </c>
      <c r="AU29" s="8">
        <v>0</v>
      </c>
      <c r="AV29" s="8">
        <v>0</v>
      </c>
      <c r="AW29" s="8">
        <v>0.027350468744168327</v>
      </c>
      <c r="AX29" s="8">
        <v>0.01446866804295003</v>
      </c>
      <c r="AY29" s="8">
        <v>0.005275710469067933</v>
      </c>
      <c r="AZ29" s="8">
        <v>1.2478189572435669E-05</v>
      </c>
      <c r="BA29" s="8">
        <v>0.5600217063373344</v>
      </c>
      <c r="BB29" s="8">
        <v>0.5651336158793271</v>
      </c>
      <c r="BC29" s="8">
        <v>0.36163094540810165</v>
      </c>
      <c r="BD29" s="8">
        <v>3.6314942070774894</v>
      </c>
      <c r="BE29" s="8">
        <v>0</v>
      </c>
      <c r="BF29" s="8">
        <v>0.009081173513114002</v>
      </c>
      <c r="BG29" s="8">
        <v>0.5187254085945932</v>
      </c>
      <c r="BH29" s="8">
        <v>0</v>
      </c>
      <c r="BI29" s="8">
        <v>0</v>
      </c>
      <c r="BJ29" s="8">
        <v>0</v>
      </c>
      <c r="BK29" s="8">
        <v>0</v>
      </c>
      <c r="BL29" s="4">
        <f t="shared" si="0"/>
        <v>16.848353633581866</v>
      </c>
      <c r="BM29" s="8">
        <v>0</v>
      </c>
      <c r="BN29" s="8">
        <v>0</v>
      </c>
      <c r="BO29" s="8">
        <v>0</v>
      </c>
      <c r="BP29" s="8">
        <v>11.091636662052217</v>
      </c>
      <c r="BQ29" s="8">
        <v>0</v>
      </c>
      <c r="BR29" s="8">
        <v>32.93148210131491</v>
      </c>
      <c r="BS29" s="8">
        <v>9.677427058764543</v>
      </c>
      <c r="BT29" s="4">
        <f t="shared" si="1"/>
        <v>70.54889945571354</v>
      </c>
      <c r="BU29" s="11"/>
      <c r="BV29" s="11"/>
    </row>
    <row r="30" spans="1:74" ht="12.75">
      <c r="A30" s="12" t="s">
        <v>32</v>
      </c>
      <c r="B30" s="26" t="s">
        <v>277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3.905379023854659E-05</v>
      </c>
      <c r="K30" s="8">
        <v>0.00019049116055810762</v>
      </c>
      <c r="L30" s="8">
        <v>0</v>
      </c>
      <c r="M30" s="8">
        <v>0.0007431807042010575</v>
      </c>
      <c r="N30" s="8">
        <v>0</v>
      </c>
      <c r="O30" s="8">
        <v>0</v>
      </c>
      <c r="P30" s="8">
        <v>8.522390140283666E-06</v>
      </c>
      <c r="Q30" s="8">
        <v>3.111471467137384E-05</v>
      </c>
      <c r="R30" s="8">
        <v>0</v>
      </c>
      <c r="S30" s="8">
        <v>0.00019243523406993528</v>
      </c>
      <c r="T30" s="8">
        <v>0.0037318822837919038</v>
      </c>
      <c r="U30" s="8">
        <v>0.0517272795333292</v>
      </c>
      <c r="V30" s="8">
        <v>0.00058869550418307</v>
      </c>
      <c r="W30" s="8">
        <v>0.0028609041380039243</v>
      </c>
      <c r="X30" s="8">
        <v>0.04365264808937461</v>
      </c>
      <c r="Y30" s="8">
        <v>0.1274082841332586</v>
      </c>
      <c r="Z30" s="8">
        <v>4.048335178877813E-05</v>
      </c>
      <c r="AA30" s="8">
        <v>0.0017185552292817675</v>
      </c>
      <c r="AB30" s="8">
        <v>4.425652281656447E-06</v>
      </c>
      <c r="AC30" s="8">
        <v>1.507123878258215E-05</v>
      </c>
      <c r="AD30" s="8">
        <v>5.850542775831736</v>
      </c>
      <c r="AE30" s="8">
        <v>0.08335712085128132</v>
      </c>
      <c r="AF30" s="8">
        <v>0.013241093525202726</v>
      </c>
      <c r="AG30" s="8">
        <v>0</v>
      </c>
      <c r="AH30" s="8">
        <v>0.014957030694501118</v>
      </c>
      <c r="AI30" s="8">
        <v>8.929130896663659E-05</v>
      </c>
      <c r="AJ30" s="8">
        <v>0.004212259631532834</v>
      </c>
      <c r="AK30" s="8">
        <v>1.5264678552926096</v>
      </c>
      <c r="AL30" s="8">
        <v>0.11222940582976086</v>
      </c>
      <c r="AM30" s="8">
        <v>0.041164360124192674</v>
      </c>
      <c r="AN30" s="8">
        <v>8.135819097982802E-05</v>
      </c>
      <c r="AO30" s="8">
        <v>0.14012323908189295</v>
      </c>
      <c r="AP30" s="8">
        <v>0</v>
      </c>
      <c r="AQ30" s="8">
        <v>1.1653975298728965E-05</v>
      </c>
      <c r="AR30" s="8">
        <v>0.0031720099824452284</v>
      </c>
      <c r="AS30" s="8">
        <v>4.7796750553025554E-05</v>
      </c>
      <c r="AT30" s="8">
        <v>0</v>
      </c>
      <c r="AU30" s="8">
        <v>0</v>
      </c>
      <c r="AV30" s="8">
        <v>0</v>
      </c>
      <c r="AW30" s="8">
        <v>0</v>
      </c>
      <c r="AX30" s="8">
        <v>0.00127076417114263</v>
      </c>
      <c r="AY30" s="8">
        <v>0</v>
      </c>
      <c r="AZ30" s="8">
        <v>2.918518482341557E-05</v>
      </c>
      <c r="BA30" s="8">
        <v>0.20618068624209973</v>
      </c>
      <c r="BB30" s="8">
        <v>0.018501139514916408</v>
      </c>
      <c r="BC30" s="8">
        <v>0</v>
      </c>
      <c r="BD30" s="8">
        <v>0</v>
      </c>
      <c r="BE30" s="8">
        <v>0.0005869988647266771</v>
      </c>
      <c r="BF30" s="8">
        <v>7.126418534946985E-06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4">
        <f t="shared" si="0"/>
        <v>8.249226178615151</v>
      </c>
      <c r="BM30" s="8">
        <v>0</v>
      </c>
      <c r="BN30" s="8">
        <v>0</v>
      </c>
      <c r="BO30" s="8">
        <v>0</v>
      </c>
      <c r="BP30" s="8">
        <v>31.6475883927189</v>
      </c>
      <c r="BQ30" s="8">
        <v>0</v>
      </c>
      <c r="BR30" s="8">
        <v>141.2440603623967</v>
      </c>
      <c r="BS30" s="8">
        <v>38.19972716571056</v>
      </c>
      <c r="BT30" s="4">
        <f t="shared" si="1"/>
        <v>219.34060209944133</v>
      </c>
      <c r="BU30" s="11"/>
      <c r="BV30" s="11"/>
    </row>
    <row r="31" spans="1:74" ht="12.75">
      <c r="A31" s="12" t="s">
        <v>33</v>
      </c>
      <c r="B31" s="26" t="s">
        <v>278</v>
      </c>
      <c r="C31" s="8">
        <v>0</v>
      </c>
      <c r="D31" s="8">
        <v>0</v>
      </c>
      <c r="E31" s="8">
        <v>0.03862076328166464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0.0032943607344030797</v>
      </c>
      <c r="T31" s="8">
        <v>0</v>
      </c>
      <c r="U31" s="8">
        <v>0</v>
      </c>
      <c r="V31" s="8">
        <v>0.01529185296826024</v>
      </c>
      <c r="W31" s="8">
        <v>0</v>
      </c>
      <c r="X31" s="8">
        <v>0.04477102678999963</v>
      </c>
      <c r="Y31" s="8">
        <v>0</v>
      </c>
      <c r="Z31" s="8">
        <v>0</v>
      </c>
      <c r="AA31" s="8">
        <v>0</v>
      </c>
      <c r="AB31" s="8">
        <v>0.004484077780695312</v>
      </c>
      <c r="AC31" s="8">
        <v>0.007936273646199341</v>
      </c>
      <c r="AD31" s="8">
        <v>0.0007424710557032741</v>
      </c>
      <c r="AE31" s="8">
        <v>5.842237693244992</v>
      </c>
      <c r="AF31" s="8">
        <v>0</v>
      </c>
      <c r="AG31" s="8">
        <v>0</v>
      </c>
      <c r="AH31" s="8">
        <v>7.662557673127068E-05</v>
      </c>
      <c r="AI31" s="8">
        <v>0</v>
      </c>
      <c r="AJ31" s="8">
        <v>0</v>
      </c>
      <c r="AK31" s="8">
        <v>0</v>
      </c>
      <c r="AL31" s="8">
        <v>0.009699043707881331</v>
      </c>
      <c r="AM31" s="8">
        <v>0</v>
      </c>
      <c r="AN31" s="8">
        <v>0</v>
      </c>
      <c r="AO31" s="8">
        <v>0.8139552207185357</v>
      </c>
      <c r="AP31" s="8">
        <v>0</v>
      </c>
      <c r="AQ31" s="8">
        <v>4.861393399294807</v>
      </c>
      <c r="AR31" s="8">
        <v>0.004978390992602031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0.7358051222067578</v>
      </c>
      <c r="AY31" s="8">
        <v>0</v>
      </c>
      <c r="AZ31" s="8">
        <v>0</v>
      </c>
      <c r="BA31" s="8">
        <v>0</v>
      </c>
      <c r="BB31" s="8">
        <v>2.486033281216969</v>
      </c>
      <c r="BC31" s="8">
        <v>0</v>
      </c>
      <c r="BD31" s="8">
        <v>0</v>
      </c>
      <c r="BE31" s="8">
        <v>0</v>
      </c>
      <c r="BF31" s="8">
        <v>0</v>
      </c>
      <c r="BG31" s="8">
        <v>0.0745196581649945</v>
      </c>
      <c r="BH31" s="8">
        <v>0</v>
      </c>
      <c r="BI31" s="8">
        <v>0</v>
      </c>
      <c r="BJ31" s="8">
        <v>0</v>
      </c>
      <c r="BK31" s="8">
        <v>0</v>
      </c>
      <c r="BL31" s="4">
        <f t="shared" si="0"/>
        <v>14.943839261381195</v>
      </c>
      <c r="BM31" s="8">
        <v>0</v>
      </c>
      <c r="BN31" s="8">
        <v>0</v>
      </c>
      <c r="BO31" s="8">
        <v>0</v>
      </c>
      <c r="BP31" s="8">
        <v>10.531379128830634</v>
      </c>
      <c r="BQ31" s="8">
        <v>0</v>
      </c>
      <c r="BR31" s="8">
        <v>23.21620016067354</v>
      </c>
      <c r="BS31" s="8">
        <v>4.977836501146219</v>
      </c>
      <c r="BT31" s="4">
        <f t="shared" si="1"/>
        <v>53.669255052031595</v>
      </c>
      <c r="BU31" s="11"/>
      <c r="BV31" s="11"/>
    </row>
    <row r="32" spans="1:74" ht="12.75">
      <c r="A32" s="12" t="s">
        <v>35</v>
      </c>
      <c r="B32" s="26" t="s">
        <v>279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0.1324162493551035</v>
      </c>
      <c r="K32" s="8">
        <v>5.525946412685386</v>
      </c>
      <c r="L32" s="8">
        <v>0.02914594308225641</v>
      </c>
      <c r="M32" s="8">
        <v>0.8296395187814859</v>
      </c>
      <c r="N32" s="8">
        <v>0.3301807174549653</v>
      </c>
      <c r="O32" s="8">
        <v>0.10199044379583658</v>
      </c>
      <c r="P32" s="8">
        <v>0.13879469310351422</v>
      </c>
      <c r="Q32" s="8">
        <v>0.3661864515774327</v>
      </c>
      <c r="R32" s="8">
        <v>2.3916390475650977</v>
      </c>
      <c r="S32" s="8">
        <v>0.06563491972296945</v>
      </c>
      <c r="T32" s="8">
        <v>3.07243615317144</v>
      </c>
      <c r="U32" s="8">
        <v>0.6306340267019023</v>
      </c>
      <c r="V32" s="8">
        <v>0.8620746015598083</v>
      </c>
      <c r="W32" s="8">
        <v>0.6019028320931624</v>
      </c>
      <c r="X32" s="8">
        <v>3.5633087722920878</v>
      </c>
      <c r="Y32" s="8">
        <v>2.0116063885166886</v>
      </c>
      <c r="Z32" s="8">
        <v>0.026101413089786814</v>
      </c>
      <c r="AA32" s="8">
        <v>1.2537299389796968</v>
      </c>
      <c r="AB32" s="8">
        <v>1.0126554698169843</v>
      </c>
      <c r="AC32" s="8">
        <v>0.1801106945891439</v>
      </c>
      <c r="AD32" s="8">
        <v>0.5614577654668234</v>
      </c>
      <c r="AE32" s="8">
        <v>0.18971124981511173</v>
      </c>
      <c r="AF32" s="8">
        <v>1.470524237021398</v>
      </c>
      <c r="AG32" s="8">
        <v>0.06863697844407862</v>
      </c>
      <c r="AH32" s="8">
        <v>0.05738558120723819</v>
      </c>
      <c r="AI32" s="8">
        <v>0.7980155682412721</v>
      </c>
      <c r="AJ32" s="8">
        <v>7.121798033236126</v>
      </c>
      <c r="AK32" s="8">
        <v>2.5347134924889754</v>
      </c>
      <c r="AL32" s="8">
        <v>15.272195243104392</v>
      </c>
      <c r="AM32" s="8">
        <v>9.094022780616523</v>
      </c>
      <c r="AN32" s="8">
        <v>5.851952014541237</v>
      </c>
      <c r="AO32" s="8">
        <v>2.115609973558126</v>
      </c>
      <c r="AP32" s="8">
        <v>0.054566888588050505</v>
      </c>
      <c r="AQ32" s="8">
        <v>0.5213430105730747</v>
      </c>
      <c r="AR32" s="8">
        <v>3.5515893864219237</v>
      </c>
      <c r="AS32" s="8">
        <v>2.435041822369143</v>
      </c>
      <c r="AT32" s="8">
        <v>0.07934962669584414</v>
      </c>
      <c r="AU32" s="8">
        <v>0.4375206289598649</v>
      </c>
      <c r="AV32" s="8">
        <v>0</v>
      </c>
      <c r="AW32" s="8">
        <v>6.503279066675549</v>
      </c>
      <c r="AX32" s="8">
        <v>0.3282047632255828</v>
      </c>
      <c r="AY32" s="8">
        <v>2.646397685160696</v>
      </c>
      <c r="AZ32" s="8">
        <v>0.212594443223265</v>
      </c>
      <c r="BA32" s="8">
        <v>10.120135490492704</v>
      </c>
      <c r="BB32" s="8">
        <v>3.473386854152515</v>
      </c>
      <c r="BC32" s="8">
        <v>0.7541154112643401</v>
      </c>
      <c r="BD32" s="8">
        <v>3.108503843249477</v>
      </c>
      <c r="BE32" s="8">
        <v>0.7928922430065909</v>
      </c>
      <c r="BF32" s="8">
        <v>2.9056415276461562</v>
      </c>
      <c r="BG32" s="8">
        <v>6.859630277650926</v>
      </c>
      <c r="BH32" s="8">
        <v>0.9271800578300732</v>
      </c>
      <c r="BI32" s="8">
        <v>0</v>
      </c>
      <c r="BJ32" s="8">
        <v>0</v>
      </c>
      <c r="BK32" s="8">
        <v>0</v>
      </c>
      <c r="BL32" s="4">
        <f t="shared" si="0"/>
        <v>113.97353063286181</v>
      </c>
      <c r="BM32" s="8">
        <v>0.5124316205153794</v>
      </c>
      <c r="BN32" s="8">
        <v>0</v>
      </c>
      <c r="BO32" s="8">
        <v>0</v>
      </c>
      <c r="BP32" s="8">
        <v>9.477518567270707</v>
      </c>
      <c r="BQ32" s="8">
        <v>0</v>
      </c>
      <c r="BR32" s="8">
        <v>63.311855238037</v>
      </c>
      <c r="BS32" s="8">
        <v>30.225638714357224</v>
      </c>
      <c r="BT32" s="4">
        <f t="shared" si="1"/>
        <v>217.50097477304212</v>
      </c>
      <c r="BU32" s="11"/>
      <c r="BV32" s="11"/>
    </row>
    <row r="33" spans="1:74" ht="12.75">
      <c r="A33" s="12" t="s">
        <v>36</v>
      </c>
      <c r="B33" s="26" t="s">
        <v>280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0</v>
      </c>
      <c r="BH33" s="8">
        <v>0</v>
      </c>
      <c r="BI33" s="8">
        <v>0</v>
      </c>
      <c r="BJ33" s="8">
        <v>0</v>
      </c>
      <c r="BK33" s="8">
        <v>0</v>
      </c>
      <c r="BL33" s="4">
        <f t="shared" si="0"/>
        <v>0</v>
      </c>
      <c r="BM33" s="8">
        <v>0</v>
      </c>
      <c r="BN33" s="8">
        <v>0</v>
      </c>
      <c r="BO33" s="8">
        <v>0</v>
      </c>
      <c r="BP33" s="8">
        <v>0</v>
      </c>
      <c r="BQ33" s="8">
        <v>0</v>
      </c>
      <c r="BR33" s="8">
        <v>0</v>
      </c>
      <c r="BS33" s="8">
        <v>0</v>
      </c>
      <c r="BT33" s="4">
        <f t="shared" si="1"/>
        <v>0</v>
      </c>
      <c r="BU33" s="11"/>
      <c r="BV33" s="11"/>
    </row>
    <row r="34" spans="1:74" ht="12.75">
      <c r="A34" s="12" t="s">
        <v>37</v>
      </c>
      <c r="B34" s="26" t="s">
        <v>281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  <c r="AS34" s="8">
        <v>0</v>
      </c>
      <c r="AT34" s="8">
        <v>0</v>
      </c>
      <c r="AU34" s="8">
        <v>0</v>
      </c>
      <c r="AV34" s="8">
        <v>0</v>
      </c>
      <c r="AW34" s="8">
        <v>0</v>
      </c>
      <c r="AX34" s="8">
        <v>0</v>
      </c>
      <c r="AY34" s="8">
        <v>0</v>
      </c>
      <c r="AZ34" s="8"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0</v>
      </c>
      <c r="BG34" s="8">
        <v>0</v>
      </c>
      <c r="BH34" s="8">
        <v>0</v>
      </c>
      <c r="BI34" s="8">
        <v>0</v>
      </c>
      <c r="BJ34" s="8">
        <v>0</v>
      </c>
      <c r="BK34" s="8">
        <v>0</v>
      </c>
      <c r="BL34" s="4">
        <f t="shared" si="0"/>
        <v>0</v>
      </c>
      <c r="BM34" s="8">
        <v>0</v>
      </c>
      <c r="BN34" s="8">
        <v>0</v>
      </c>
      <c r="BO34" s="8">
        <v>0</v>
      </c>
      <c r="BP34" s="8">
        <v>0</v>
      </c>
      <c r="BQ34" s="8">
        <v>0</v>
      </c>
      <c r="BR34" s="8">
        <v>0</v>
      </c>
      <c r="BS34" s="8">
        <v>0</v>
      </c>
      <c r="BT34" s="4">
        <f t="shared" si="1"/>
        <v>0</v>
      </c>
      <c r="BU34" s="11"/>
      <c r="BV34" s="11"/>
    </row>
    <row r="35" spans="1:74" ht="12.75">
      <c r="A35" s="12" t="s">
        <v>38</v>
      </c>
      <c r="B35" s="26" t="s">
        <v>282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  <c r="BL35" s="4">
        <f t="shared" si="0"/>
        <v>0</v>
      </c>
      <c r="BM35" s="8">
        <v>0</v>
      </c>
      <c r="BN35" s="8">
        <v>0</v>
      </c>
      <c r="BO35" s="8">
        <v>0</v>
      </c>
      <c r="BP35" s="8">
        <v>0</v>
      </c>
      <c r="BQ35" s="8">
        <v>0</v>
      </c>
      <c r="BR35" s="8">
        <v>0</v>
      </c>
      <c r="BS35" s="8">
        <v>0</v>
      </c>
      <c r="BT35" s="4">
        <f t="shared" si="1"/>
        <v>0</v>
      </c>
      <c r="BU35" s="11"/>
      <c r="BV35" s="11"/>
    </row>
    <row r="36" spans="1:74" ht="12.75">
      <c r="A36" s="12" t="s">
        <v>39</v>
      </c>
      <c r="B36" s="26" t="s">
        <v>283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4">
        <f t="shared" si="0"/>
        <v>0</v>
      </c>
      <c r="BM36" s="8">
        <v>0</v>
      </c>
      <c r="BN36" s="8">
        <v>0</v>
      </c>
      <c r="BO36" s="8">
        <v>0</v>
      </c>
      <c r="BP36" s="8">
        <v>0</v>
      </c>
      <c r="BQ36" s="8">
        <v>0</v>
      </c>
      <c r="BR36" s="8">
        <v>0</v>
      </c>
      <c r="BS36" s="8">
        <v>0</v>
      </c>
      <c r="BT36" s="4">
        <f t="shared" si="1"/>
        <v>0</v>
      </c>
      <c r="BU36" s="11"/>
      <c r="BV36" s="11"/>
    </row>
    <row r="37" spans="1:74" ht="12.75">
      <c r="A37" s="12" t="s">
        <v>40</v>
      </c>
      <c r="B37" s="26" t="s">
        <v>284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0</v>
      </c>
      <c r="AN37" s="8">
        <v>0</v>
      </c>
      <c r="AO37" s="8">
        <v>0</v>
      </c>
      <c r="AP37" s="8">
        <v>0</v>
      </c>
      <c r="AQ37" s="8">
        <v>0</v>
      </c>
      <c r="AR37" s="8">
        <v>0</v>
      </c>
      <c r="AS37" s="8">
        <v>0</v>
      </c>
      <c r="AT37" s="8">
        <v>0</v>
      </c>
      <c r="AU37" s="8">
        <v>0</v>
      </c>
      <c r="AV37" s="8">
        <v>0</v>
      </c>
      <c r="AW37" s="8">
        <v>0</v>
      </c>
      <c r="AX37" s="8">
        <v>0</v>
      </c>
      <c r="AY37" s="8">
        <v>0</v>
      </c>
      <c r="AZ37" s="8">
        <v>0</v>
      </c>
      <c r="BA37" s="8">
        <v>0</v>
      </c>
      <c r="BB37" s="8">
        <v>0</v>
      </c>
      <c r="BC37" s="8">
        <v>0</v>
      </c>
      <c r="BD37" s="8">
        <v>0</v>
      </c>
      <c r="BE37" s="8">
        <v>0</v>
      </c>
      <c r="BF37" s="8">
        <v>0</v>
      </c>
      <c r="BG37" s="8">
        <v>0</v>
      </c>
      <c r="BH37" s="8">
        <v>0</v>
      </c>
      <c r="BI37" s="8">
        <v>0</v>
      </c>
      <c r="BJ37" s="8">
        <v>0</v>
      </c>
      <c r="BK37" s="8">
        <v>0</v>
      </c>
      <c r="BL37" s="4">
        <f t="shared" si="0"/>
        <v>0</v>
      </c>
      <c r="BM37" s="8">
        <v>0</v>
      </c>
      <c r="BN37" s="8">
        <v>0</v>
      </c>
      <c r="BO37" s="8">
        <v>0</v>
      </c>
      <c r="BP37" s="8">
        <v>0</v>
      </c>
      <c r="BQ37" s="8">
        <v>0</v>
      </c>
      <c r="BR37" s="8">
        <v>0</v>
      </c>
      <c r="BS37" s="8">
        <v>0</v>
      </c>
      <c r="BT37" s="4">
        <f t="shared" si="1"/>
        <v>0</v>
      </c>
      <c r="BU37" s="11"/>
      <c r="BV37" s="11"/>
    </row>
    <row r="38" spans="1:74" ht="12.75">
      <c r="A38" s="12" t="s">
        <v>41</v>
      </c>
      <c r="B38" s="26" t="s">
        <v>285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4">
        <f t="shared" si="0"/>
        <v>0</v>
      </c>
      <c r="BM38" s="8">
        <v>0</v>
      </c>
      <c r="BN38" s="8">
        <v>0</v>
      </c>
      <c r="BO38" s="8">
        <v>0</v>
      </c>
      <c r="BP38" s="8">
        <v>0</v>
      </c>
      <c r="BQ38" s="8">
        <v>0</v>
      </c>
      <c r="BR38" s="8">
        <v>0</v>
      </c>
      <c r="BS38" s="8">
        <v>0</v>
      </c>
      <c r="BT38" s="4">
        <f t="shared" si="1"/>
        <v>0</v>
      </c>
      <c r="BU38" s="11"/>
      <c r="BV38" s="11"/>
    </row>
    <row r="39" spans="1:74" ht="12.75">
      <c r="A39" s="12" t="s">
        <v>42</v>
      </c>
      <c r="B39" s="26" t="s">
        <v>286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0</v>
      </c>
      <c r="AX39" s="8">
        <v>0</v>
      </c>
      <c r="AY39" s="8">
        <v>0</v>
      </c>
      <c r="AZ39" s="8"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8">
        <v>0</v>
      </c>
      <c r="BJ39" s="8">
        <v>0</v>
      </c>
      <c r="BK39" s="8">
        <v>0</v>
      </c>
      <c r="BL39" s="4">
        <f t="shared" si="0"/>
        <v>0</v>
      </c>
      <c r="BM39" s="8">
        <v>0</v>
      </c>
      <c r="BN39" s="8">
        <v>0</v>
      </c>
      <c r="BO39" s="8">
        <v>0</v>
      </c>
      <c r="BP39" s="8">
        <v>0</v>
      </c>
      <c r="BQ39" s="8">
        <v>0</v>
      </c>
      <c r="BR39" s="8">
        <v>0</v>
      </c>
      <c r="BS39" s="8">
        <v>0</v>
      </c>
      <c r="BT39" s="4">
        <f t="shared" si="1"/>
        <v>0</v>
      </c>
      <c r="BU39" s="11"/>
      <c r="BV39" s="11"/>
    </row>
    <row r="40" spans="1:74" ht="12.75">
      <c r="A40" s="12" t="s">
        <v>43</v>
      </c>
      <c r="B40" s="26" t="s">
        <v>287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0</v>
      </c>
      <c r="BG40" s="8">
        <v>0</v>
      </c>
      <c r="BH40" s="8">
        <v>0</v>
      </c>
      <c r="BI40" s="8">
        <v>0</v>
      </c>
      <c r="BJ40" s="8">
        <v>0</v>
      </c>
      <c r="BK40" s="8">
        <v>0</v>
      </c>
      <c r="BL40" s="4">
        <f t="shared" si="0"/>
        <v>0</v>
      </c>
      <c r="BM40" s="8">
        <v>0</v>
      </c>
      <c r="BN40" s="8">
        <v>0</v>
      </c>
      <c r="BO40" s="8">
        <v>0</v>
      </c>
      <c r="BP40" s="8">
        <v>0</v>
      </c>
      <c r="BQ40" s="8">
        <v>0</v>
      </c>
      <c r="BR40" s="8">
        <v>0</v>
      </c>
      <c r="BS40" s="8">
        <v>0</v>
      </c>
      <c r="BT40" s="4">
        <f t="shared" si="1"/>
        <v>0</v>
      </c>
      <c r="BU40" s="11"/>
      <c r="BV40" s="11"/>
    </row>
    <row r="41" spans="1:74" ht="12.75">
      <c r="A41" s="12" t="s">
        <v>45</v>
      </c>
      <c r="B41" s="26" t="s">
        <v>288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  <c r="BD41" s="8">
        <v>0</v>
      </c>
      <c r="BE41" s="8">
        <v>0</v>
      </c>
      <c r="BF41" s="8">
        <v>0</v>
      </c>
      <c r="BG41" s="8">
        <v>0</v>
      </c>
      <c r="BH41" s="8">
        <v>0</v>
      </c>
      <c r="BI41" s="8">
        <v>0</v>
      </c>
      <c r="BJ41" s="8">
        <v>0</v>
      </c>
      <c r="BK41" s="8">
        <v>0</v>
      </c>
      <c r="BL41" s="4">
        <f t="shared" si="0"/>
        <v>0</v>
      </c>
      <c r="BM41" s="8">
        <v>0</v>
      </c>
      <c r="BN41" s="8">
        <v>0</v>
      </c>
      <c r="BO41" s="8">
        <v>0</v>
      </c>
      <c r="BP41" s="8">
        <v>0</v>
      </c>
      <c r="BQ41" s="8">
        <v>0</v>
      </c>
      <c r="BR41" s="8">
        <v>0</v>
      </c>
      <c r="BS41" s="8">
        <v>0</v>
      </c>
      <c r="BT41" s="4">
        <f t="shared" si="1"/>
        <v>0</v>
      </c>
      <c r="BU41" s="11"/>
      <c r="BV41" s="11"/>
    </row>
    <row r="42" spans="1:74" ht="12.75">
      <c r="A42" s="12" t="s">
        <v>46</v>
      </c>
      <c r="B42" s="26" t="s">
        <v>289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8">
        <v>0</v>
      </c>
      <c r="BJ42" s="8">
        <v>0</v>
      </c>
      <c r="BK42" s="8">
        <v>0</v>
      </c>
      <c r="BL42" s="4">
        <f t="shared" si="0"/>
        <v>0</v>
      </c>
      <c r="BM42" s="8">
        <v>0</v>
      </c>
      <c r="BN42" s="8">
        <v>0</v>
      </c>
      <c r="BO42" s="8">
        <v>0</v>
      </c>
      <c r="BP42" s="8">
        <v>0</v>
      </c>
      <c r="BQ42" s="8">
        <v>0</v>
      </c>
      <c r="BR42" s="8">
        <v>0</v>
      </c>
      <c r="BS42" s="8">
        <v>0</v>
      </c>
      <c r="BT42" s="4">
        <f t="shared" si="1"/>
        <v>0</v>
      </c>
      <c r="BU42" s="11"/>
      <c r="BV42" s="11"/>
    </row>
    <row r="43" spans="1:74" ht="12.75">
      <c r="A43" s="12" t="s">
        <v>48</v>
      </c>
      <c r="B43" s="26" t="s">
        <v>290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0</v>
      </c>
      <c r="BH43" s="8">
        <v>0</v>
      </c>
      <c r="BI43" s="8">
        <v>0</v>
      </c>
      <c r="BJ43" s="8">
        <v>0</v>
      </c>
      <c r="BK43" s="8">
        <v>0</v>
      </c>
      <c r="BL43" s="4">
        <f t="shared" si="0"/>
        <v>0</v>
      </c>
      <c r="BM43" s="8">
        <v>0</v>
      </c>
      <c r="BN43" s="8">
        <v>0</v>
      </c>
      <c r="BO43" s="8">
        <v>0</v>
      </c>
      <c r="BP43" s="8">
        <v>0</v>
      </c>
      <c r="BQ43" s="8">
        <v>0</v>
      </c>
      <c r="BR43" s="8">
        <v>0</v>
      </c>
      <c r="BS43" s="8">
        <v>0</v>
      </c>
      <c r="BT43" s="4">
        <f t="shared" si="1"/>
        <v>0</v>
      </c>
      <c r="BU43" s="11"/>
      <c r="BV43" s="11"/>
    </row>
    <row r="44" spans="1:74" ht="12.75">
      <c r="A44" s="12" t="s">
        <v>50</v>
      </c>
      <c r="B44" s="26" t="s">
        <v>291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0</v>
      </c>
      <c r="AG44" s="8">
        <v>0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0</v>
      </c>
      <c r="AN44" s="8">
        <v>0</v>
      </c>
      <c r="AO44" s="8">
        <v>0</v>
      </c>
      <c r="AP44" s="8">
        <v>0</v>
      </c>
      <c r="AQ44" s="8">
        <v>0</v>
      </c>
      <c r="AR44" s="8">
        <v>0</v>
      </c>
      <c r="AS44" s="8">
        <v>0</v>
      </c>
      <c r="AT44" s="8">
        <v>0</v>
      </c>
      <c r="AU44" s="8">
        <v>0</v>
      </c>
      <c r="AV44" s="8">
        <v>0</v>
      </c>
      <c r="AW44" s="8">
        <v>0</v>
      </c>
      <c r="AX44" s="8">
        <v>0</v>
      </c>
      <c r="AY44" s="8">
        <v>0</v>
      </c>
      <c r="AZ44" s="8">
        <v>0</v>
      </c>
      <c r="BA44" s="8">
        <v>0</v>
      </c>
      <c r="BB44" s="8">
        <v>0</v>
      </c>
      <c r="BC44" s="8">
        <v>0</v>
      </c>
      <c r="BD44" s="8">
        <v>0</v>
      </c>
      <c r="BE44" s="8">
        <v>0</v>
      </c>
      <c r="BF44" s="8">
        <v>0</v>
      </c>
      <c r="BG44" s="8">
        <v>0</v>
      </c>
      <c r="BH44" s="8">
        <v>0</v>
      </c>
      <c r="BI44" s="8">
        <v>0</v>
      </c>
      <c r="BJ44" s="8">
        <v>0</v>
      </c>
      <c r="BK44" s="8">
        <v>0</v>
      </c>
      <c r="BL44" s="4">
        <f t="shared" si="0"/>
        <v>0</v>
      </c>
      <c r="BM44" s="8">
        <v>0</v>
      </c>
      <c r="BN44" s="8">
        <v>0</v>
      </c>
      <c r="BO44" s="8">
        <v>0</v>
      </c>
      <c r="BP44" s="8">
        <v>0</v>
      </c>
      <c r="BQ44" s="8">
        <v>0</v>
      </c>
      <c r="BR44" s="8">
        <v>0</v>
      </c>
      <c r="BS44" s="8">
        <v>0</v>
      </c>
      <c r="BT44" s="4">
        <f t="shared" si="1"/>
        <v>0</v>
      </c>
      <c r="BU44" s="11"/>
      <c r="BV44" s="11"/>
    </row>
    <row r="45" spans="1:74" ht="12.75">
      <c r="A45" s="12" t="s">
        <v>51</v>
      </c>
      <c r="B45" s="26" t="s">
        <v>292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0</v>
      </c>
      <c r="AN45" s="8">
        <v>0</v>
      </c>
      <c r="AO45" s="8">
        <v>0</v>
      </c>
      <c r="AP45" s="8">
        <v>0</v>
      </c>
      <c r="AQ45" s="8">
        <v>0</v>
      </c>
      <c r="AR45" s="8">
        <v>0</v>
      </c>
      <c r="AS45" s="8">
        <v>0</v>
      </c>
      <c r="AT45" s="8">
        <v>0</v>
      </c>
      <c r="AU45" s="8">
        <v>0</v>
      </c>
      <c r="AV45" s="8">
        <v>0</v>
      </c>
      <c r="AW45" s="8">
        <v>0</v>
      </c>
      <c r="AX45" s="8">
        <v>0</v>
      </c>
      <c r="AY45" s="8">
        <v>0</v>
      </c>
      <c r="AZ45" s="8">
        <v>0</v>
      </c>
      <c r="BA45" s="8">
        <v>0</v>
      </c>
      <c r="BB45" s="8">
        <v>0</v>
      </c>
      <c r="BC45" s="8">
        <v>0</v>
      </c>
      <c r="BD45" s="8">
        <v>0</v>
      </c>
      <c r="BE45" s="8">
        <v>0</v>
      </c>
      <c r="BF45" s="8">
        <v>0</v>
      </c>
      <c r="BG45" s="8">
        <v>0</v>
      </c>
      <c r="BH45" s="8">
        <v>0</v>
      </c>
      <c r="BI45" s="8">
        <v>0</v>
      </c>
      <c r="BJ45" s="8">
        <v>0</v>
      </c>
      <c r="BK45" s="8">
        <v>0</v>
      </c>
      <c r="BL45" s="4">
        <f t="shared" si="0"/>
        <v>0</v>
      </c>
      <c r="BM45" s="8">
        <v>0</v>
      </c>
      <c r="BN45" s="8">
        <v>0</v>
      </c>
      <c r="BO45" s="8">
        <v>0</v>
      </c>
      <c r="BP45" s="8">
        <v>0</v>
      </c>
      <c r="BQ45" s="8">
        <v>0</v>
      </c>
      <c r="BR45" s="8">
        <v>0</v>
      </c>
      <c r="BS45" s="8">
        <v>0</v>
      </c>
      <c r="BT45" s="4">
        <f t="shared" si="1"/>
        <v>0</v>
      </c>
      <c r="BU45" s="11"/>
      <c r="BV45" s="11"/>
    </row>
    <row r="46" spans="1:74" ht="12.75">
      <c r="A46" s="12" t="s">
        <v>53</v>
      </c>
      <c r="B46" s="26" t="s">
        <v>293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0</v>
      </c>
      <c r="BG46" s="8">
        <v>0</v>
      </c>
      <c r="BH46" s="8">
        <v>0</v>
      </c>
      <c r="BI46" s="8">
        <v>0</v>
      </c>
      <c r="BJ46" s="8">
        <v>0</v>
      </c>
      <c r="BK46" s="8">
        <v>0</v>
      </c>
      <c r="BL46" s="4">
        <f t="shared" si="0"/>
        <v>0</v>
      </c>
      <c r="BM46" s="8">
        <v>0</v>
      </c>
      <c r="BN46" s="8">
        <v>0</v>
      </c>
      <c r="BO46" s="8">
        <v>0</v>
      </c>
      <c r="BP46" s="8">
        <v>0</v>
      </c>
      <c r="BQ46" s="8">
        <v>0</v>
      </c>
      <c r="BR46" s="8">
        <v>0</v>
      </c>
      <c r="BS46" s="8">
        <v>0</v>
      </c>
      <c r="BT46" s="4">
        <f t="shared" si="1"/>
        <v>0</v>
      </c>
      <c r="BU46" s="11"/>
      <c r="BV46" s="11"/>
    </row>
    <row r="47" spans="1:74" ht="12.75">
      <c r="A47" s="12" t="s">
        <v>54</v>
      </c>
      <c r="B47" s="26" t="s">
        <v>294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0</v>
      </c>
      <c r="AZ47" s="8">
        <v>0</v>
      </c>
      <c r="BA47" s="8">
        <v>0</v>
      </c>
      <c r="BB47" s="8">
        <v>0</v>
      </c>
      <c r="BC47" s="8">
        <v>0</v>
      </c>
      <c r="BD47" s="8">
        <v>0</v>
      </c>
      <c r="BE47" s="8">
        <v>0</v>
      </c>
      <c r="BF47" s="8">
        <v>0</v>
      </c>
      <c r="BG47" s="8">
        <v>0</v>
      </c>
      <c r="BH47" s="8">
        <v>0</v>
      </c>
      <c r="BI47" s="8">
        <v>0</v>
      </c>
      <c r="BJ47" s="8">
        <v>0</v>
      </c>
      <c r="BK47" s="8">
        <v>0</v>
      </c>
      <c r="BL47" s="4">
        <f t="shared" si="0"/>
        <v>0</v>
      </c>
      <c r="BM47" s="8">
        <v>0</v>
      </c>
      <c r="BN47" s="8">
        <v>0</v>
      </c>
      <c r="BO47" s="8">
        <v>0</v>
      </c>
      <c r="BP47" s="8">
        <v>0</v>
      </c>
      <c r="BQ47" s="8">
        <v>0</v>
      </c>
      <c r="BR47" s="8">
        <v>0</v>
      </c>
      <c r="BS47" s="8">
        <v>0</v>
      </c>
      <c r="BT47" s="4">
        <f t="shared" si="1"/>
        <v>0</v>
      </c>
      <c r="BU47" s="11"/>
      <c r="BV47" s="11"/>
    </row>
    <row r="48" spans="1:74" ht="12.75">
      <c r="A48" s="12" t="s">
        <v>55</v>
      </c>
      <c r="B48" s="26" t="s">
        <v>295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0</v>
      </c>
      <c r="AG48" s="8">
        <v>0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0</v>
      </c>
      <c r="AN48" s="8">
        <v>0</v>
      </c>
      <c r="AO48" s="8">
        <v>0</v>
      </c>
      <c r="AP48" s="8">
        <v>0</v>
      </c>
      <c r="AQ48" s="8">
        <v>0</v>
      </c>
      <c r="AR48" s="8">
        <v>0</v>
      </c>
      <c r="AS48" s="8">
        <v>0</v>
      </c>
      <c r="AT48" s="8">
        <v>0</v>
      </c>
      <c r="AU48" s="8">
        <v>0</v>
      </c>
      <c r="AV48" s="8">
        <v>0</v>
      </c>
      <c r="AW48" s="8">
        <v>0</v>
      </c>
      <c r="AX48" s="8">
        <v>0</v>
      </c>
      <c r="AY48" s="8">
        <v>0</v>
      </c>
      <c r="AZ48" s="8">
        <v>0</v>
      </c>
      <c r="BA48" s="8">
        <v>0</v>
      </c>
      <c r="BB48" s="8">
        <v>0</v>
      </c>
      <c r="BC48" s="8">
        <v>0</v>
      </c>
      <c r="BD48" s="8">
        <v>0</v>
      </c>
      <c r="BE48" s="8">
        <v>0</v>
      </c>
      <c r="BF48" s="8">
        <v>0</v>
      </c>
      <c r="BG48" s="8">
        <v>0</v>
      </c>
      <c r="BH48" s="8">
        <v>0</v>
      </c>
      <c r="BI48" s="8">
        <v>0</v>
      </c>
      <c r="BJ48" s="8">
        <v>0</v>
      </c>
      <c r="BK48" s="8">
        <v>0</v>
      </c>
      <c r="BL48" s="4">
        <f t="shared" si="0"/>
        <v>0</v>
      </c>
      <c r="BM48" s="8">
        <v>0</v>
      </c>
      <c r="BN48" s="8">
        <v>0</v>
      </c>
      <c r="BO48" s="8">
        <v>0</v>
      </c>
      <c r="BP48" s="8">
        <v>0</v>
      </c>
      <c r="BQ48" s="8">
        <v>0</v>
      </c>
      <c r="BR48" s="8">
        <v>0</v>
      </c>
      <c r="BS48" s="8">
        <v>0</v>
      </c>
      <c r="BT48" s="4">
        <f t="shared" si="1"/>
        <v>0</v>
      </c>
      <c r="BU48" s="11"/>
      <c r="BV48" s="11"/>
    </row>
    <row r="49" spans="1:74" ht="12.75">
      <c r="A49" s="12" t="s">
        <v>56</v>
      </c>
      <c r="B49" s="26" t="s">
        <v>296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0</v>
      </c>
      <c r="BA49" s="8">
        <v>0</v>
      </c>
      <c r="BB49" s="8">
        <v>0</v>
      </c>
      <c r="BC49" s="8">
        <v>0</v>
      </c>
      <c r="BD49" s="8">
        <v>0</v>
      </c>
      <c r="BE49" s="8">
        <v>0</v>
      </c>
      <c r="BF49" s="8">
        <v>0</v>
      </c>
      <c r="BG49" s="8">
        <v>0</v>
      </c>
      <c r="BH49" s="8">
        <v>0</v>
      </c>
      <c r="BI49" s="8">
        <v>0</v>
      </c>
      <c r="BJ49" s="8">
        <v>0</v>
      </c>
      <c r="BK49" s="8">
        <v>0</v>
      </c>
      <c r="BL49" s="4">
        <f t="shared" si="0"/>
        <v>0</v>
      </c>
      <c r="BM49" s="8">
        <v>0</v>
      </c>
      <c r="BN49" s="8">
        <v>0</v>
      </c>
      <c r="BO49" s="8">
        <v>0</v>
      </c>
      <c r="BP49" s="8">
        <v>0</v>
      </c>
      <c r="BQ49" s="8">
        <v>0</v>
      </c>
      <c r="BR49" s="8">
        <v>0</v>
      </c>
      <c r="BS49" s="8">
        <v>0</v>
      </c>
      <c r="BT49" s="4">
        <f t="shared" si="1"/>
        <v>0</v>
      </c>
      <c r="BU49" s="11"/>
      <c r="BV49" s="11"/>
    </row>
    <row r="50" spans="1:74" ht="12.75">
      <c r="A50" s="12" t="s">
        <v>57</v>
      </c>
      <c r="B50" s="26" t="s">
        <v>297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0</v>
      </c>
      <c r="AG50" s="8">
        <v>0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0</v>
      </c>
      <c r="AN50" s="8">
        <v>0</v>
      </c>
      <c r="AO50" s="8">
        <v>0</v>
      </c>
      <c r="AP50" s="8">
        <v>0</v>
      </c>
      <c r="AQ50" s="8">
        <v>0</v>
      </c>
      <c r="AR50" s="8">
        <v>0</v>
      </c>
      <c r="AS50" s="8">
        <v>0</v>
      </c>
      <c r="AT50" s="8">
        <v>0</v>
      </c>
      <c r="AU50" s="8">
        <v>0</v>
      </c>
      <c r="AV50" s="8">
        <v>0</v>
      </c>
      <c r="AW50" s="8">
        <v>0</v>
      </c>
      <c r="AX50" s="8">
        <v>0</v>
      </c>
      <c r="AY50" s="8">
        <v>0</v>
      </c>
      <c r="AZ50" s="8">
        <v>0</v>
      </c>
      <c r="BA50" s="8">
        <v>0</v>
      </c>
      <c r="BB50" s="8">
        <v>0</v>
      </c>
      <c r="BC50" s="8">
        <v>0</v>
      </c>
      <c r="BD50" s="8">
        <v>0</v>
      </c>
      <c r="BE50" s="8">
        <v>0</v>
      </c>
      <c r="BF50" s="8">
        <v>0</v>
      </c>
      <c r="BG50" s="8">
        <v>0</v>
      </c>
      <c r="BH50" s="8">
        <v>0</v>
      </c>
      <c r="BI50" s="8">
        <v>0</v>
      </c>
      <c r="BJ50" s="8">
        <v>0</v>
      </c>
      <c r="BK50" s="8">
        <v>0</v>
      </c>
      <c r="BL50" s="4">
        <f t="shared" si="0"/>
        <v>0</v>
      </c>
      <c r="BM50" s="8">
        <v>0</v>
      </c>
      <c r="BN50" s="8">
        <v>0</v>
      </c>
      <c r="BO50" s="8">
        <v>0</v>
      </c>
      <c r="BP50" s="8">
        <v>0</v>
      </c>
      <c r="BQ50" s="8">
        <v>0</v>
      </c>
      <c r="BR50" s="8">
        <v>0</v>
      </c>
      <c r="BS50" s="8">
        <v>0</v>
      </c>
      <c r="BT50" s="4">
        <f t="shared" si="1"/>
        <v>0</v>
      </c>
      <c r="BU50" s="11"/>
      <c r="BV50" s="11"/>
    </row>
    <row r="51" spans="1:74" ht="12.75">
      <c r="A51" s="12" t="s">
        <v>58</v>
      </c>
      <c r="B51" s="26" t="s">
        <v>298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0</v>
      </c>
      <c r="AO51" s="8">
        <v>0</v>
      </c>
      <c r="AP51" s="8">
        <v>0</v>
      </c>
      <c r="AQ51" s="8">
        <v>0</v>
      </c>
      <c r="AR51" s="8">
        <v>0</v>
      </c>
      <c r="AS51" s="8">
        <v>0</v>
      </c>
      <c r="AT51" s="8">
        <v>0</v>
      </c>
      <c r="AU51" s="8">
        <v>0</v>
      </c>
      <c r="AV51" s="8">
        <v>0</v>
      </c>
      <c r="AW51" s="8">
        <v>0</v>
      </c>
      <c r="AX51" s="8">
        <v>0</v>
      </c>
      <c r="AY51" s="8">
        <v>0</v>
      </c>
      <c r="AZ51" s="8">
        <v>0</v>
      </c>
      <c r="BA51" s="8">
        <v>0</v>
      </c>
      <c r="BB51" s="8">
        <v>0</v>
      </c>
      <c r="BC51" s="8">
        <v>0</v>
      </c>
      <c r="BD51" s="8">
        <v>0</v>
      </c>
      <c r="BE51" s="8">
        <v>0</v>
      </c>
      <c r="BF51" s="8">
        <v>0</v>
      </c>
      <c r="BG51" s="8">
        <v>0</v>
      </c>
      <c r="BH51" s="8">
        <v>0</v>
      </c>
      <c r="BI51" s="8">
        <v>0</v>
      </c>
      <c r="BJ51" s="8">
        <v>0</v>
      </c>
      <c r="BK51" s="8">
        <v>0</v>
      </c>
      <c r="BL51" s="4">
        <f t="shared" si="0"/>
        <v>0</v>
      </c>
      <c r="BM51" s="8">
        <v>0</v>
      </c>
      <c r="BN51" s="8">
        <v>0</v>
      </c>
      <c r="BO51" s="8">
        <v>0</v>
      </c>
      <c r="BP51" s="8">
        <v>0</v>
      </c>
      <c r="BQ51" s="8">
        <v>0</v>
      </c>
      <c r="BR51" s="8">
        <v>0</v>
      </c>
      <c r="BS51" s="8">
        <v>0</v>
      </c>
      <c r="BT51" s="4">
        <f t="shared" si="1"/>
        <v>0</v>
      </c>
      <c r="BU51" s="11"/>
      <c r="BV51" s="11"/>
    </row>
    <row r="52" spans="1:74" ht="12.75">
      <c r="A52" s="12" t="s">
        <v>59</v>
      </c>
      <c r="B52" s="26" t="s">
        <v>299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0</v>
      </c>
      <c r="AW52" s="8">
        <v>0</v>
      </c>
      <c r="AX52" s="8">
        <v>0</v>
      </c>
      <c r="AY52" s="8">
        <v>0</v>
      </c>
      <c r="AZ52" s="8">
        <v>0</v>
      </c>
      <c r="BA52" s="8">
        <v>0</v>
      </c>
      <c r="BB52" s="8">
        <v>0</v>
      </c>
      <c r="BC52" s="8">
        <v>0</v>
      </c>
      <c r="BD52" s="8">
        <v>0</v>
      </c>
      <c r="BE52" s="8">
        <v>0</v>
      </c>
      <c r="BF52" s="8">
        <v>0</v>
      </c>
      <c r="BG52" s="8">
        <v>0</v>
      </c>
      <c r="BH52" s="8">
        <v>0</v>
      </c>
      <c r="BI52" s="8">
        <v>0</v>
      </c>
      <c r="BJ52" s="8">
        <v>0</v>
      </c>
      <c r="BK52" s="8">
        <v>0</v>
      </c>
      <c r="BL52" s="4">
        <f t="shared" si="0"/>
        <v>0</v>
      </c>
      <c r="BM52" s="8">
        <v>0</v>
      </c>
      <c r="BN52" s="8">
        <v>0</v>
      </c>
      <c r="BO52" s="8">
        <v>0</v>
      </c>
      <c r="BP52" s="8">
        <v>0</v>
      </c>
      <c r="BQ52" s="8">
        <v>0</v>
      </c>
      <c r="BR52" s="8">
        <v>0</v>
      </c>
      <c r="BS52" s="8">
        <v>0</v>
      </c>
      <c r="BT52" s="4">
        <f t="shared" si="1"/>
        <v>0</v>
      </c>
      <c r="BU52" s="11"/>
      <c r="BV52" s="11"/>
    </row>
    <row r="53" spans="1:74" ht="12.75">
      <c r="A53" s="12" t="s">
        <v>60</v>
      </c>
      <c r="B53" s="26" t="s">
        <v>300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0</v>
      </c>
      <c r="AO53" s="8">
        <v>0</v>
      </c>
      <c r="AP53" s="8">
        <v>0</v>
      </c>
      <c r="AQ53" s="8">
        <v>0</v>
      </c>
      <c r="AR53" s="8">
        <v>0</v>
      </c>
      <c r="AS53" s="8">
        <v>0</v>
      </c>
      <c r="AT53" s="8">
        <v>0</v>
      </c>
      <c r="AU53" s="8">
        <v>0</v>
      </c>
      <c r="AV53" s="8">
        <v>0</v>
      </c>
      <c r="AW53" s="8">
        <v>0</v>
      </c>
      <c r="AX53" s="8">
        <v>0</v>
      </c>
      <c r="AY53" s="8">
        <v>0</v>
      </c>
      <c r="AZ53" s="8">
        <v>0</v>
      </c>
      <c r="BA53" s="8">
        <v>0</v>
      </c>
      <c r="BB53" s="8">
        <v>0</v>
      </c>
      <c r="BC53" s="8">
        <v>0</v>
      </c>
      <c r="BD53" s="8">
        <v>0</v>
      </c>
      <c r="BE53" s="8">
        <v>0</v>
      </c>
      <c r="BF53" s="8">
        <v>0</v>
      </c>
      <c r="BG53" s="8">
        <v>0</v>
      </c>
      <c r="BH53" s="8">
        <v>0</v>
      </c>
      <c r="BI53" s="8">
        <v>0</v>
      </c>
      <c r="BJ53" s="8">
        <v>0</v>
      </c>
      <c r="BK53" s="8">
        <v>0</v>
      </c>
      <c r="BL53" s="4">
        <f t="shared" si="0"/>
        <v>0</v>
      </c>
      <c r="BM53" s="8">
        <v>0</v>
      </c>
      <c r="BN53" s="8">
        <v>0</v>
      </c>
      <c r="BO53" s="8">
        <v>0</v>
      </c>
      <c r="BP53" s="8">
        <v>0</v>
      </c>
      <c r="BQ53" s="8">
        <v>0</v>
      </c>
      <c r="BR53" s="8">
        <v>0</v>
      </c>
      <c r="BS53" s="8">
        <v>0</v>
      </c>
      <c r="BT53" s="4">
        <f t="shared" si="1"/>
        <v>0</v>
      </c>
      <c r="BU53" s="11"/>
      <c r="BV53" s="11"/>
    </row>
    <row r="54" spans="1:74" ht="12.75">
      <c r="A54" s="12" t="s">
        <v>62</v>
      </c>
      <c r="B54" s="26" t="s">
        <v>301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8">
        <v>0</v>
      </c>
      <c r="BF54" s="8">
        <v>0</v>
      </c>
      <c r="BG54" s="8">
        <v>0</v>
      </c>
      <c r="BH54" s="8">
        <v>0</v>
      </c>
      <c r="BI54" s="8">
        <v>0</v>
      </c>
      <c r="BJ54" s="8">
        <v>0</v>
      </c>
      <c r="BK54" s="8">
        <v>0</v>
      </c>
      <c r="BL54" s="4">
        <f t="shared" si="0"/>
        <v>0</v>
      </c>
      <c r="BM54" s="8">
        <v>0</v>
      </c>
      <c r="BN54" s="8">
        <v>0</v>
      </c>
      <c r="BO54" s="8">
        <v>0</v>
      </c>
      <c r="BP54" s="8">
        <v>0</v>
      </c>
      <c r="BQ54" s="8">
        <v>0</v>
      </c>
      <c r="BR54" s="8">
        <v>0</v>
      </c>
      <c r="BS54" s="8">
        <v>0</v>
      </c>
      <c r="BT54" s="4">
        <f t="shared" si="1"/>
        <v>0</v>
      </c>
      <c r="BU54" s="11"/>
      <c r="BV54" s="11"/>
    </row>
    <row r="55" spans="1:74" ht="12.75">
      <c r="A55" s="12" t="s">
        <v>63</v>
      </c>
      <c r="B55" s="26" t="s">
        <v>302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0</v>
      </c>
      <c r="AG55" s="8">
        <v>0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0</v>
      </c>
      <c r="AN55" s="8">
        <v>0</v>
      </c>
      <c r="AO55" s="8">
        <v>0</v>
      </c>
      <c r="AP55" s="8">
        <v>0</v>
      </c>
      <c r="AQ55" s="8">
        <v>0</v>
      </c>
      <c r="AR55" s="8">
        <v>0</v>
      </c>
      <c r="AS55" s="8">
        <v>0</v>
      </c>
      <c r="AT55" s="8">
        <v>0</v>
      </c>
      <c r="AU55" s="8">
        <v>0</v>
      </c>
      <c r="AV55" s="8">
        <v>0</v>
      </c>
      <c r="AW55" s="8">
        <v>0</v>
      </c>
      <c r="AX55" s="8">
        <v>0</v>
      </c>
      <c r="AY55" s="8">
        <v>0</v>
      </c>
      <c r="AZ55" s="8">
        <v>0</v>
      </c>
      <c r="BA55" s="8">
        <v>0</v>
      </c>
      <c r="BB55" s="8">
        <v>0</v>
      </c>
      <c r="BC55" s="8">
        <v>0</v>
      </c>
      <c r="BD55" s="8">
        <v>0</v>
      </c>
      <c r="BE55" s="8">
        <v>0</v>
      </c>
      <c r="BF55" s="8">
        <v>0</v>
      </c>
      <c r="BG55" s="8">
        <v>0</v>
      </c>
      <c r="BH55" s="8">
        <v>0</v>
      </c>
      <c r="BI55" s="8">
        <v>0</v>
      </c>
      <c r="BJ55" s="8">
        <v>0</v>
      </c>
      <c r="BK55" s="8">
        <v>0</v>
      </c>
      <c r="BL55" s="4">
        <f t="shared" si="0"/>
        <v>0</v>
      </c>
      <c r="BM55" s="8">
        <v>0</v>
      </c>
      <c r="BN55" s="8">
        <v>0</v>
      </c>
      <c r="BO55" s="8">
        <v>0</v>
      </c>
      <c r="BP55" s="8">
        <v>0</v>
      </c>
      <c r="BQ55" s="8">
        <v>0</v>
      </c>
      <c r="BR55" s="8">
        <v>0</v>
      </c>
      <c r="BS55" s="8">
        <v>0</v>
      </c>
      <c r="BT55" s="4">
        <f t="shared" si="1"/>
        <v>0</v>
      </c>
      <c r="BU55" s="11"/>
      <c r="BV55" s="11"/>
    </row>
    <row r="56" spans="1:74" ht="12.75">
      <c r="A56" s="12" t="s">
        <v>65</v>
      </c>
      <c r="B56" s="26" t="s">
        <v>303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0</v>
      </c>
      <c r="AO56" s="8">
        <v>0</v>
      </c>
      <c r="AP56" s="8">
        <v>0</v>
      </c>
      <c r="AQ56" s="8">
        <v>0</v>
      </c>
      <c r="AR56" s="8">
        <v>0</v>
      </c>
      <c r="AS56" s="8">
        <v>0</v>
      </c>
      <c r="AT56" s="8">
        <v>0</v>
      </c>
      <c r="AU56" s="8">
        <v>0</v>
      </c>
      <c r="AV56" s="8">
        <v>0</v>
      </c>
      <c r="AW56" s="8">
        <v>0</v>
      </c>
      <c r="AX56" s="8">
        <v>0</v>
      </c>
      <c r="AY56" s="8">
        <v>0</v>
      </c>
      <c r="AZ56" s="8">
        <v>0</v>
      </c>
      <c r="BA56" s="8">
        <v>0</v>
      </c>
      <c r="BB56" s="8">
        <v>0</v>
      </c>
      <c r="BC56" s="8">
        <v>0</v>
      </c>
      <c r="BD56" s="8">
        <v>0</v>
      </c>
      <c r="BE56" s="8">
        <v>0</v>
      </c>
      <c r="BF56" s="8">
        <v>0</v>
      </c>
      <c r="BG56" s="8">
        <v>0</v>
      </c>
      <c r="BH56" s="8">
        <v>0</v>
      </c>
      <c r="BI56" s="8">
        <v>0</v>
      </c>
      <c r="BJ56" s="8">
        <v>0</v>
      </c>
      <c r="BK56" s="8">
        <v>0</v>
      </c>
      <c r="BL56" s="4">
        <f t="shared" si="0"/>
        <v>0</v>
      </c>
      <c r="BM56" s="8">
        <v>0</v>
      </c>
      <c r="BN56" s="8">
        <v>0</v>
      </c>
      <c r="BO56" s="8">
        <v>0</v>
      </c>
      <c r="BP56" s="8">
        <v>0</v>
      </c>
      <c r="BQ56" s="8">
        <v>0</v>
      </c>
      <c r="BR56" s="8">
        <v>0</v>
      </c>
      <c r="BS56" s="8">
        <v>0</v>
      </c>
      <c r="BT56" s="4">
        <f t="shared" si="1"/>
        <v>0</v>
      </c>
      <c r="BU56" s="11"/>
      <c r="BV56" s="11"/>
    </row>
    <row r="57" spans="1:74" ht="12.75">
      <c r="A57" s="12" t="s">
        <v>66</v>
      </c>
      <c r="B57" s="26" t="s">
        <v>304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0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  <c r="BC57" s="8">
        <v>0</v>
      </c>
      <c r="BD57" s="8">
        <v>0</v>
      </c>
      <c r="BE57" s="8">
        <v>0</v>
      </c>
      <c r="BF57" s="8">
        <v>0</v>
      </c>
      <c r="BG57" s="8">
        <v>0</v>
      </c>
      <c r="BH57" s="8">
        <v>0</v>
      </c>
      <c r="BI57" s="8">
        <v>0</v>
      </c>
      <c r="BJ57" s="8">
        <v>0</v>
      </c>
      <c r="BK57" s="8">
        <v>0</v>
      </c>
      <c r="BL57" s="4">
        <f t="shared" si="0"/>
        <v>0</v>
      </c>
      <c r="BM57" s="8">
        <v>0</v>
      </c>
      <c r="BN57" s="8">
        <v>0</v>
      </c>
      <c r="BO57" s="8">
        <v>0</v>
      </c>
      <c r="BP57" s="8">
        <v>0</v>
      </c>
      <c r="BQ57" s="8">
        <v>0</v>
      </c>
      <c r="BR57" s="8">
        <v>0</v>
      </c>
      <c r="BS57" s="8">
        <v>0</v>
      </c>
      <c r="BT57" s="4">
        <f t="shared" si="1"/>
        <v>0</v>
      </c>
      <c r="BU57" s="11"/>
      <c r="BV57" s="11"/>
    </row>
    <row r="58" spans="1:74" ht="12.75">
      <c r="A58" s="12" t="s">
        <v>67</v>
      </c>
      <c r="B58" s="26" t="s">
        <v>305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0</v>
      </c>
      <c r="AZ58" s="8">
        <v>0</v>
      </c>
      <c r="BA58" s="8">
        <v>0</v>
      </c>
      <c r="BB58" s="8">
        <v>0</v>
      </c>
      <c r="BC58" s="8">
        <v>0</v>
      </c>
      <c r="BD58" s="8">
        <v>0</v>
      </c>
      <c r="BE58" s="8">
        <v>0</v>
      </c>
      <c r="BF58" s="8">
        <v>0</v>
      </c>
      <c r="BG58" s="8">
        <v>0</v>
      </c>
      <c r="BH58" s="8">
        <v>0</v>
      </c>
      <c r="BI58" s="8">
        <v>0</v>
      </c>
      <c r="BJ58" s="8">
        <v>0</v>
      </c>
      <c r="BK58" s="8">
        <v>0</v>
      </c>
      <c r="BL58" s="4">
        <f t="shared" si="0"/>
        <v>0</v>
      </c>
      <c r="BM58" s="8">
        <v>0</v>
      </c>
      <c r="BN58" s="8">
        <v>0</v>
      </c>
      <c r="BO58" s="8">
        <v>0</v>
      </c>
      <c r="BP58" s="8">
        <v>0</v>
      </c>
      <c r="BQ58" s="8">
        <v>0</v>
      </c>
      <c r="BR58" s="8">
        <v>0</v>
      </c>
      <c r="BS58" s="8">
        <v>0</v>
      </c>
      <c r="BT58" s="4">
        <f t="shared" si="1"/>
        <v>0</v>
      </c>
      <c r="BU58" s="11"/>
      <c r="BV58" s="11"/>
    </row>
    <row r="59" spans="1:74" ht="12.75">
      <c r="A59" s="12" t="s">
        <v>69</v>
      </c>
      <c r="B59" s="26" t="s">
        <v>306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  <c r="AG59" s="8">
        <v>0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0</v>
      </c>
      <c r="AO59" s="8">
        <v>0</v>
      </c>
      <c r="AP59" s="8">
        <v>0</v>
      </c>
      <c r="AQ59" s="8">
        <v>0</v>
      </c>
      <c r="AR59" s="8">
        <v>0</v>
      </c>
      <c r="AS59" s="8">
        <v>0</v>
      </c>
      <c r="AT59" s="8">
        <v>0</v>
      </c>
      <c r="AU59" s="8">
        <v>0</v>
      </c>
      <c r="AV59" s="8">
        <v>0</v>
      </c>
      <c r="AW59" s="8">
        <v>0</v>
      </c>
      <c r="AX59" s="8">
        <v>0</v>
      </c>
      <c r="AY59" s="8">
        <v>0</v>
      </c>
      <c r="AZ59" s="8">
        <v>0</v>
      </c>
      <c r="BA59" s="8">
        <v>0</v>
      </c>
      <c r="BB59" s="8">
        <v>0</v>
      </c>
      <c r="BC59" s="8">
        <v>0</v>
      </c>
      <c r="BD59" s="8">
        <v>0</v>
      </c>
      <c r="BE59" s="8">
        <v>0</v>
      </c>
      <c r="BF59" s="8">
        <v>0</v>
      </c>
      <c r="BG59" s="8">
        <v>0</v>
      </c>
      <c r="BH59" s="8">
        <v>0</v>
      </c>
      <c r="BI59" s="8">
        <v>0</v>
      </c>
      <c r="BJ59" s="8">
        <v>0</v>
      </c>
      <c r="BK59" s="8">
        <v>0</v>
      </c>
      <c r="BL59" s="4">
        <f t="shared" si="0"/>
        <v>0</v>
      </c>
      <c r="BM59" s="8">
        <v>0</v>
      </c>
      <c r="BN59" s="8">
        <v>0</v>
      </c>
      <c r="BO59" s="8">
        <v>0</v>
      </c>
      <c r="BP59" s="8">
        <v>0</v>
      </c>
      <c r="BQ59" s="8">
        <v>0</v>
      </c>
      <c r="BR59" s="8">
        <v>0</v>
      </c>
      <c r="BS59" s="8">
        <v>0</v>
      </c>
      <c r="BT59" s="4">
        <f t="shared" si="1"/>
        <v>0</v>
      </c>
      <c r="BU59" s="11"/>
      <c r="BV59" s="11"/>
    </row>
    <row r="60" spans="1:74" ht="12.75">
      <c r="A60" s="12" t="s">
        <v>71</v>
      </c>
      <c r="B60" s="26" t="s">
        <v>307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  <c r="BA60" s="8">
        <v>0</v>
      </c>
      <c r="BB60" s="8">
        <v>0</v>
      </c>
      <c r="BC60" s="8">
        <v>0</v>
      </c>
      <c r="BD60" s="8">
        <v>0</v>
      </c>
      <c r="BE60" s="8">
        <v>0</v>
      </c>
      <c r="BF60" s="8">
        <v>0</v>
      </c>
      <c r="BG60" s="8">
        <v>0</v>
      </c>
      <c r="BH60" s="8">
        <v>0</v>
      </c>
      <c r="BI60" s="8">
        <v>0</v>
      </c>
      <c r="BJ60" s="8">
        <v>0</v>
      </c>
      <c r="BK60" s="8">
        <v>0</v>
      </c>
      <c r="BL60" s="4">
        <f t="shared" si="0"/>
        <v>0</v>
      </c>
      <c r="BM60" s="8">
        <v>0</v>
      </c>
      <c r="BN60" s="8">
        <v>0</v>
      </c>
      <c r="BO60" s="8">
        <v>0</v>
      </c>
      <c r="BP60" s="8">
        <v>0</v>
      </c>
      <c r="BQ60" s="8">
        <v>0</v>
      </c>
      <c r="BR60" s="8">
        <v>0</v>
      </c>
      <c r="BS60" s="8">
        <v>0</v>
      </c>
      <c r="BT60" s="4">
        <f t="shared" si="1"/>
        <v>0</v>
      </c>
      <c r="BU60" s="11"/>
      <c r="BV60" s="11"/>
    </row>
    <row r="61" spans="1:74" ht="12.75">
      <c r="A61" s="12" t="s">
        <v>73</v>
      </c>
      <c r="B61" s="26" t="s">
        <v>308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0</v>
      </c>
      <c r="BB61" s="8">
        <v>0</v>
      </c>
      <c r="BC61" s="8">
        <v>0</v>
      </c>
      <c r="BD61" s="8">
        <v>0</v>
      </c>
      <c r="BE61" s="8">
        <v>0</v>
      </c>
      <c r="BF61" s="8">
        <v>0</v>
      </c>
      <c r="BG61" s="8">
        <v>0</v>
      </c>
      <c r="BH61" s="8">
        <v>0</v>
      </c>
      <c r="BI61" s="8">
        <v>0</v>
      </c>
      <c r="BJ61" s="8">
        <v>0</v>
      </c>
      <c r="BK61" s="8">
        <v>0</v>
      </c>
      <c r="BL61" s="4">
        <f t="shared" si="0"/>
        <v>0</v>
      </c>
      <c r="BM61" s="8">
        <v>0</v>
      </c>
      <c r="BN61" s="8">
        <v>0</v>
      </c>
      <c r="BO61" s="8">
        <v>0</v>
      </c>
      <c r="BP61" s="8">
        <v>0</v>
      </c>
      <c r="BQ61" s="8">
        <v>0</v>
      </c>
      <c r="BR61" s="8">
        <v>0</v>
      </c>
      <c r="BS61" s="8">
        <v>0</v>
      </c>
      <c r="BT61" s="4">
        <f t="shared" si="1"/>
        <v>0</v>
      </c>
      <c r="BU61" s="11"/>
      <c r="BV61" s="11"/>
    </row>
    <row r="62" spans="1:74" ht="12.75">
      <c r="A62" s="13" t="s">
        <v>74</v>
      </c>
      <c r="B62" s="26" t="s">
        <v>309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  <c r="BA62" s="8">
        <v>0</v>
      </c>
      <c r="BB62" s="8">
        <v>0</v>
      </c>
      <c r="BC62" s="8">
        <v>0</v>
      </c>
      <c r="BD62" s="8">
        <v>0</v>
      </c>
      <c r="BE62" s="8">
        <v>0</v>
      </c>
      <c r="BF62" s="8">
        <v>0</v>
      </c>
      <c r="BG62" s="8">
        <v>0</v>
      </c>
      <c r="BH62" s="8">
        <v>0</v>
      </c>
      <c r="BI62" s="8">
        <v>0</v>
      </c>
      <c r="BJ62" s="8">
        <v>0</v>
      </c>
      <c r="BK62" s="8">
        <v>0</v>
      </c>
      <c r="BL62" s="4">
        <f t="shared" si="0"/>
        <v>0</v>
      </c>
      <c r="BM62" s="8">
        <v>0</v>
      </c>
      <c r="BN62" s="8">
        <v>0</v>
      </c>
      <c r="BO62" s="8">
        <v>0</v>
      </c>
      <c r="BP62" s="8">
        <v>0</v>
      </c>
      <c r="BQ62" s="8">
        <v>0</v>
      </c>
      <c r="BR62" s="8">
        <v>0</v>
      </c>
      <c r="BS62" s="8">
        <v>0</v>
      </c>
      <c r="BT62" s="4">
        <f t="shared" si="1"/>
        <v>0</v>
      </c>
      <c r="BU62" s="11"/>
      <c r="BV62" s="11"/>
    </row>
    <row r="63" spans="1:74" ht="12.75">
      <c r="A63" s="12" t="s">
        <v>76</v>
      </c>
      <c r="B63" s="26" t="s">
        <v>310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0</v>
      </c>
      <c r="BB63" s="8">
        <v>0</v>
      </c>
      <c r="BC63" s="8">
        <v>0</v>
      </c>
      <c r="BD63" s="8">
        <v>0</v>
      </c>
      <c r="BE63" s="8">
        <v>0</v>
      </c>
      <c r="BF63" s="8">
        <v>0</v>
      </c>
      <c r="BG63" s="8">
        <v>0</v>
      </c>
      <c r="BH63" s="8">
        <v>0</v>
      </c>
      <c r="BI63" s="8">
        <v>0</v>
      </c>
      <c r="BJ63" s="8">
        <v>0</v>
      </c>
      <c r="BK63" s="8">
        <v>0</v>
      </c>
      <c r="BL63" s="4">
        <f t="shared" si="0"/>
        <v>0</v>
      </c>
      <c r="BM63" s="8">
        <v>0</v>
      </c>
      <c r="BN63" s="8">
        <v>0</v>
      </c>
      <c r="BO63" s="8">
        <v>0</v>
      </c>
      <c r="BP63" s="8">
        <v>0</v>
      </c>
      <c r="BQ63" s="8">
        <v>0</v>
      </c>
      <c r="BR63" s="8">
        <v>0</v>
      </c>
      <c r="BS63" s="8">
        <v>0</v>
      </c>
      <c r="BT63" s="4">
        <f>SUM(BL63:BS63)</f>
        <v>0</v>
      </c>
      <c r="BU63" s="11"/>
      <c r="BV63" s="11"/>
    </row>
    <row r="64" spans="1:74" ht="12.75">
      <c r="A64" s="5"/>
      <c r="B64" s="27" t="s">
        <v>311</v>
      </c>
      <c r="C64" s="4">
        <f aca="true" t="shared" si="2" ref="C64:BK64">SUM(C3:C62)</f>
        <v>17.842686073839996</v>
      </c>
      <c r="D64" s="4">
        <f t="shared" si="2"/>
        <v>0.09608891412568199</v>
      </c>
      <c r="E64" s="4">
        <f t="shared" si="2"/>
        <v>0.4394417309732092</v>
      </c>
      <c r="F64" s="4">
        <f t="shared" si="2"/>
        <v>0</v>
      </c>
      <c r="G64" s="4">
        <f t="shared" si="2"/>
        <v>0</v>
      </c>
      <c r="H64" s="4">
        <f t="shared" si="2"/>
        <v>0</v>
      </c>
      <c r="I64" s="4">
        <f t="shared" si="2"/>
        <v>0</v>
      </c>
      <c r="J64" s="4">
        <f t="shared" si="2"/>
        <v>5.722545608789891</v>
      </c>
      <c r="K64" s="4">
        <f t="shared" si="2"/>
        <v>293.1379017974522</v>
      </c>
      <c r="L64" s="4">
        <f t="shared" si="2"/>
        <v>21.690720167702363</v>
      </c>
      <c r="M64" s="4">
        <f t="shared" si="2"/>
        <v>36.25172279046864</v>
      </c>
      <c r="N64" s="4">
        <f t="shared" si="2"/>
        <v>5.751741678700461</v>
      </c>
      <c r="O64" s="4">
        <f t="shared" si="2"/>
        <v>2.6993333404767994</v>
      </c>
      <c r="P64" s="4">
        <f t="shared" si="2"/>
        <v>18.4956906099721</v>
      </c>
      <c r="Q64" s="4">
        <f t="shared" si="2"/>
        <v>49.36324774053141</v>
      </c>
      <c r="R64" s="4">
        <f t="shared" si="2"/>
        <v>19.895634902727785</v>
      </c>
      <c r="S64" s="4">
        <f t="shared" si="2"/>
        <v>57.90383831716893</v>
      </c>
      <c r="T64" s="4">
        <f t="shared" si="2"/>
        <v>167.1491320952618</v>
      </c>
      <c r="U64" s="4">
        <f t="shared" si="2"/>
        <v>26.876051031024105</v>
      </c>
      <c r="V64" s="4">
        <f t="shared" si="2"/>
        <v>201.951443230538</v>
      </c>
      <c r="W64" s="4">
        <f t="shared" si="2"/>
        <v>174.72302462498442</v>
      </c>
      <c r="X64" s="4">
        <f t="shared" si="2"/>
        <v>61.43698152136303</v>
      </c>
      <c r="Y64" s="4">
        <f t="shared" si="2"/>
        <v>33.34224962085747</v>
      </c>
      <c r="Z64" s="4">
        <f t="shared" si="2"/>
        <v>0.12382323400493855</v>
      </c>
      <c r="AA64" s="4">
        <f t="shared" si="2"/>
        <v>28.452730595007306</v>
      </c>
      <c r="AB64" s="4">
        <f t="shared" si="2"/>
        <v>17.06291741454682</v>
      </c>
      <c r="AC64" s="4">
        <f t="shared" si="2"/>
        <v>9.518827395638164</v>
      </c>
      <c r="AD64" s="4">
        <f t="shared" si="2"/>
        <v>40.65259442907535</v>
      </c>
      <c r="AE64" s="4">
        <f t="shared" si="2"/>
        <v>9.551669645442118</v>
      </c>
      <c r="AF64" s="4">
        <f t="shared" si="2"/>
        <v>19.622916049125056</v>
      </c>
      <c r="AG64" s="4">
        <f t="shared" si="2"/>
        <v>7.109591326901529</v>
      </c>
      <c r="AH64" s="4">
        <f t="shared" si="2"/>
        <v>23.41348443404856</v>
      </c>
      <c r="AI64" s="4">
        <f t="shared" si="2"/>
        <v>2.247098629528883</v>
      </c>
      <c r="AJ64" s="4">
        <f t="shared" si="2"/>
        <v>335.9357042402637</v>
      </c>
      <c r="AK64" s="4">
        <f t="shared" si="2"/>
        <v>9.13447523836405</v>
      </c>
      <c r="AL64" s="4">
        <f t="shared" si="2"/>
        <v>150.2787957987902</v>
      </c>
      <c r="AM64" s="4">
        <f t="shared" si="2"/>
        <v>41.78471331400111</v>
      </c>
      <c r="AN64" s="4">
        <f t="shared" si="2"/>
        <v>70.37609297490025</v>
      </c>
      <c r="AO64" s="4">
        <f t="shared" si="2"/>
        <v>17.967218330138188</v>
      </c>
      <c r="AP64" s="4">
        <f t="shared" si="2"/>
        <v>0.6578353198136399</v>
      </c>
      <c r="AQ64" s="4">
        <f t="shared" si="2"/>
        <v>6.757517524579192</v>
      </c>
      <c r="AR64" s="4">
        <f t="shared" si="2"/>
        <v>35.48089162260659</v>
      </c>
      <c r="AS64" s="4">
        <f t="shared" si="2"/>
        <v>4.057388605772973</v>
      </c>
      <c r="AT64" s="4">
        <f t="shared" si="2"/>
        <v>2.8273238899599447</v>
      </c>
      <c r="AU64" s="4">
        <f t="shared" si="2"/>
        <v>1.716545821892994</v>
      </c>
      <c r="AV64" s="4">
        <f t="shared" si="2"/>
        <v>2.0048539226415136</v>
      </c>
      <c r="AW64" s="4">
        <f t="shared" si="2"/>
        <v>31.64684719128439</v>
      </c>
      <c r="AX64" s="4">
        <f t="shared" si="2"/>
        <v>2.7606128328506188</v>
      </c>
      <c r="AY64" s="4">
        <f t="shared" si="2"/>
        <v>5.277172142164927</v>
      </c>
      <c r="AZ64" s="4">
        <f t="shared" si="2"/>
        <v>0.7087840122242997</v>
      </c>
      <c r="BA64" s="4">
        <f t="shared" si="2"/>
        <v>51.70792388026456</v>
      </c>
      <c r="BB64" s="4">
        <f t="shared" si="2"/>
        <v>24.72521848554221</v>
      </c>
      <c r="BC64" s="4">
        <f t="shared" si="2"/>
        <v>5.290219257320789</v>
      </c>
      <c r="BD64" s="4">
        <f t="shared" si="2"/>
        <v>33.007730099318685</v>
      </c>
      <c r="BE64" s="4">
        <f t="shared" si="2"/>
        <v>4.689188187335321</v>
      </c>
      <c r="BF64" s="4">
        <f t="shared" si="2"/>
        <v>4.723949328787497</v>
      </c>
      <c r="BG64" s="4">
        <f t="shared" si="2"/>
        <v>19.07348494523693</v>
      </c>
      <c r="BH64" s="4">
        <f t="shared" si="2"/>
        <v>10.799670217625131</v>
      </c>
      <c r="BI64" s="4">
        <f t="shared" si="2"/>
        <v>0</v>
      </c>
      <c r="BJ64" s="4">
        <f t="shared" si="2"/>
        <v>0</v>
      </c>
      <c r="BK64" s="4">
        <f t="shared" si="2"/>
        <v>0</v>
      </c>
      <c r="BL64" s="4">
        <f t="shared" si="0"/>
        <v>2225.915286133957</v>
      </c>
      <c r="BM64" s="4">
        <f aca="true" t="shared" si="3" ref="BM64:BS64">SUM(BM3:BM62)</f>
        <v>9.59522101068109</v>
      </c>
      <c r="BN64" s="4">
        <f t="shared" si="3"/>
        <v>0</v>
      </c>
      <c r="BO64" s="4">
        <f t="shared" si="3"/>
        <v>0</v>
      </c>
      <c r="BP64" s="4">
        <f t="shared" si="3"/>
        <v>107.32385854324215</v>
      </c>
      <c r="BQ64" s="4">
        <f t="shared" si="3"/>
        <v>0</v>
      </c>
      <c r="BR64" s="4">
        <f t="shared" si="3"/>
        <v>1472.7010240704385</v>
      </c>
      <c r="BS64" s="4">
        <f t="shared" si="3"/>
        <v>363.1004005686237</v>
      </c>
      <c r="BT64" s="4">
        <f t="shared" si="1"/>
        <v>4178.635790326943</v>
      </c>
      <c r="BU64" s="11"/>
      <c r="BV64" s="11"/>
    </row>
    <row r="65" spans="1:72" ht="12.75">
      <c r="A65" s="7"/>
      <c r="BL65" s="11"/>
      <c r="BM65" s="11"/>
      <c r="BP65" s="11"/>
      <c r="BQ65" s="11"/>
      <c r="BR65" s="11"/>
      <c r="BS65" s="11"/>
      <c r="BT65" s="11"/>
    </row>
    <row r="66" spans="1:72" ht="12.75">
      <c r="A66" s="7"/>
      <c r="BL66" s="11"/>
      <c r="BM66" s="11"/>
      <c r="BP66" s="11"/>
      <c r="BQ66" s="11"/>
      <c r="BR66" s="11"/>
      <c r="BS66" s="11"/>
      <c r="BT66" s="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10"/>
  <sheetViews>
    <sheetView workbookViewId="0" topLeftCell="A1">
      <pane xSplit="2" ySplit="2" topLeftCell="BF57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BG71" sqref="BG71"/>
    </sheetView>
  </sheetViews>
  <sheetFormatPr defaultColWidth="9.140625" defaultRowHeight="12.75"/>
  <cols>
    <col min="1" max="1" width="10.00390625" style="4" bestFit="1" customWidth="1"/>
    <col min="2" max="2" width="36.8515625" style="4" bestFit="1" customWidth="1"/>
    <col min="3" max="63" width="9.28125" style="8" bestFit="1" customWidth="1"/>
    <col min="64" max="64" width="9.57421875" style="8" bestFit="1" customWidth="1"/>
    <col min="65" max="69" width="9.28125" style="8" bestFit="1" customWidth="1"/>
    <col min="70" max="70" width="9.28125" style="8" customWidth="1"/>
    <col min="71" max="71" width="9.28125" style="8" bestFit="1" customWidth="1"/>
    <col min="72" max="73" width="9.57421875" style="8" bestFit="1" customWidth="1"/>
    <col min="74" max="75" width="9.28125" style="8" bestFit="1" customWidth="1"/>
    <col min="76" max="16384" width="9.140625" style="8" customWidth="1"/>
  </cols>
  <sheetData>
    <row r="1" spans="3:74" ht="12.75">
      <c r="C1" s="12" t="s">
        <v>75</v>
      </c>
      <c r="D1" s="12" t="s">
        <v>0</v>
      </c>
      <c r="E1" s="12" t="s">
        <v>1</v>
      </c>
      <c r="F1" s="12" t="s">
        <v>2</v>
      </c>
      <c r="G1" s="12" t="s">
        <v>3</v>
      </c>
      <c r="H1" s="12" t="s">
        <v>4</v>
      </c>
      <c r="I1" s="12" t="s">
        <v>6</v>
      </c>
      <c r="J1" s="12" t="s">
        <v>8</v>
      </c>
      <c r="K1" s="12" t="s">
        <v>10</v>
      </c>
      <c r="L1" s="12" t="s">
        <v>11</v>
      </c>
      <c r="M1" s="12" t="s">
        <v>13</v>
      </c>
      <c r="N1" s="12" t="s">
        <v>15</v>
      </c>
      <c r="O1" s="12" t="s">
        <v>16</v>
      </c>
      <c r="P1" s="12" t="s">
        <v>17</v>
      </c>
      <c r="Q1" s="12" t="s">
        <v>18</v>
      </c>
      <c r="R1" s="12" t="s">
        <v>19</v>
      </c>
      <c r="S1" s="12" t="s">
        <v>20</v>
      </c>
      <c r="T1" s="12" t="s">
        <v>21</v>
      </c>
      <c r="U1" s="12" t="s">
        <v>22</v>
      </c>
      <c r="V1" s="12" t="s">
        <v>23</v>
      </c>
      <c r="W1" s="12" t="s">
        <v>24</v>
      </c>
      <c r="X1" s="12" t="s">
        <v>26</v>
      </c>
      <c r="Y1" s="12" t="s">
        <v>27</v>
      </c>
      <c r="Z1" s="12" t="s">
        <v>28</v>
      </c>
      <c r="AA1" s="12" t="s">
        <v>29</v>
      </c>
      <c r="AB1" s="12" t="s">
        <v>30</v>
      </c>
      <c r="AC1" s="12" t="s">
        <v>31</v>
      </c>
      <c r="AD1" s="12" t="s">
        <v>32</v>
      </c>
      <c r="AE1" s="12" t="s">
        <v>33</v>
      </c>
      <c r="AF1" s="12" t="s">
        <v>35</v>
      </c>
      <c r="AG1" s="12" t="s">
        <v>36</v>
      </c>
      <c r="AH1" s="12" t="s">
        <v>37</v>
      </c>
      <c r="AI1" s="12" t="s">
        <v>38</v>
      </c>
      <c r="AJ1" s="12" t="s">
        <v>39</v>
      </c>
      <c r="AK1" s="12" t="s">
        <v>40</v>
      </c>
      <c r="AL1" s="12" t="s">
        <v>41</v>
      </c>
      <c r="AM1" s="12" t="s">
        <v>42</v>
      </c>
      <c r="AN1" s="12" t="s">
        <v>43</v>
      </c>
      <c r="AO1" s="12" t="s">
        <v>45</v>
      </c>
      <c r="AP1" s="12" t="s">
        <v>46</v>
      </c>
      <c r="AQ1" s="12" t="s">
        <v>48</v>
      </c>
      <c r="AR1" s="12" t="s">
        <v>50</v>
      </c>
      <c r="AS1" s="12" t="s">
        <v>51</v>
      </c>
      <c r="AT1" s="12" t="s">
        <v>53</v>
      </c>
      <c r="AU1" s="12" t="s">
        <v>54</v>
      </c>
      <c r="AV1" s="12" t="s">
        <v>55</v>
      </c>
      <c r="AW1" s="12" t="s">
        <v>56</v>
      </c>
      <c r="AX1" s="12" t="s">
        <v>57</v>
      </c>
      <c r="AY1" s="12" t="s">
        <v>58</v>
      </c>
      <c r="AZ1" s="12" t="s">
        <v>59</v>
      </c>
      <c r="BA1" s="12" t="s">
        <v>60</v>
      </c>
      <c r="BB1" s="12" t="s">
        <v>62</v>
      </c>
      <c r="BC1" s="12" t="s">
        <v>63</v>
      </c>
      <c r="BD1" s="12" t="s">
        <v>65</v>
      </c>
      <c r="BE1" s="12" t="s">
        <v>66</v>
      </c>
      <c r="BF1" s="12" t="s">
        <v>67</v>
      </c>
      <c r="BG1" s="12" t="s">
        <v>69</v>
      </c>
      <c r="BH1" s="12" t="s">
        <v>71</v>
      </c>
      <c r="BI1" s="12" t="s">
        <v>73</v>
      </c>
      <c r="BJ1" s="13" t="s">
        <v>74</v>
      </c>
      <c r="BK1" s="12" t="s">
        <v>76</v>
      </c>
      <c r="BL1" s="5"/>
      <c r="BM1" s="5" t="s">
        <v>143</v>
      </c>
      <c r="BN1" s="5" t="s">
        <v>145</v>
      </c>
      <c r="BO1" s="5" t="s">
        <v>147</v>
      </c>
      <c r="BP1" s="5" t="s">
        <v>138</v>
      </c>
      <c r="BQ1" s="5" t="s">
        <v>139</v>
      </c>
      <c r="BR1" s="5" t="s">
        <v>206</v>
      </c>
      <c r="BS1" s="5" t="s">
        <v>207</v>
      </c>
      <c r="BT1" s="9"/>
      <c r="BU1" s="7"/>
      <c r="BV1" s="11"/>
    </row>
    <row r="2" spans="1:73" ht="135">
      <c r="A2" s="21"/>
      <c r="B2" s="21"/>
      <c r="C2" s="28" t="s">
        <v>312</v>
      </c>
      <c r="D2" s="28" t="s">
        <v>313</v>
      </c>
      <c r="E2" s="28" t="s">
        <v>314</v>
      </c>
      <c r="F2" s="28" t="s">
        <v>315</v>
      </c>
      <c r="G2" s="28" t="s">
        <v>316</v>
      </c>
      <c r="H2" s="28" t="s">
        <v>317</v>
      </c>
      <c r="I2" s="28" t="s">
        <v>318</v>
      </c>
      <c r="J2" s="28" t="s">
        <v>319</v>
      </c>
      <c r="K2" s="28" t="s">
        <v>320</v>
      </c>
      <c r="L2" s="28" t="s">
        <v>321</v>
      </c>
      <c r="M2" s="28" t="s">
        <v>322</v>
      </c>
      <c r="N2" s="28" t="s">
        <v>323</v>
      </c>
      <c r="O2" s="28" t="s">
        <v>324</v>
      </c>
      <c r="P2" s="28" t="s">
        <v>325</v>
      </c>
      <c r="Q2" s="28" t="s">
        <v>326</v>
      </c>
      <c r="R2" s="28" t="s">
        <v>327</v>
      </c>
      <c r="S2" s="28" t="s">
        <v>328</v>
      </c>
      <c r="T2" s="28" t="s">
        <v>329</v>
      </c>
      <c r="U2" s="28" t="s">
        <v>330</v>
      </c>
      <c r="V2" s="28" t="s">
        <v>331</v>
      </c>
      <c r="W2" s="28" t="s">
        <v>332</v>
      </c>
      <c r="X2" s="28" t="s">
        <v>333</v>
      </c>
      <c r="Y2" s="28" t="s">
        <v>334</v>
      </c>
      <c r="Z2" s="28" t="s">
        <v>335</v>
      </c>
      <c r="AA2" s="28" t="s">
        <v>336</v>
      </c>
      <c r="AB2" s="28" t="s">
        <v>337</v>
      </c>
      <c r="AC2" s="28" t="s">
        <v>338</v>
      </c>
      <c r="AD2" s="28" t="s">
        <v>339</v>
      </c>
      <c r="AE2" s="28" t="s">
        <v>340</v>
      </c>
      <c r="AF2" s="28" t="s">
        <v>341</v>
      </c>
      <c r="AG2" s="28" t="s">
        <v>342</v>
      </c>
      <c r="AH2" s="28" t="s">
        <v>343</v>
      </c>
      <c r="AI2" s="28" t="s">
        <v>344</v>
      </c>
      <c r="AJ2" s="28" t="s">
        <v>345</v>
      </c>
      <c r="AK2" s="28" t="s">
        <v>346</v>
      </c>
      <c r="AL2" s="28" t="s">
        <v>347</v>
      </c>
      <c r="AM2" s="28" t="s">
        <v>348</v>
      </c>
      <c r="AN2" s="28" t="s">
        <v>349</v>
      </c>
      <c r="AO2" s="28" t="s">
        <v>288</v>
      </c>
      <c r="AP2" s="28" t="s">
        <v>289</v>
      </c>
      <c r="AQ2" s="28" t="s">
        <v>290</v>
      </c>
      <c r="AR2" s="28" t="s">
        <v>291</v>
      </c>
      <c r="AS2" s="28" t="s">
        <v>350</v>
      </c>
      <c r="AT2" s="28" t="s">
        <v>293</v>
      </c>
      <c r="AU2" s="28" t="s">
        <v>294</v>
      </c>
      <c r="AV2" s="28" t="s">
        <v>351</v>
      </c>
      <c r="AW2" s="28" t="s">
        <v>352</v>
      </c>
      <c r="AX2" s="28" t="s">
        <v>297</v>
      </c>
      <c r="AY2" s="28" t="s">
        <v>353</v>
      </c>
      <c r="AZ2" s="28" t="s">
        <v>299</v>
      </c>
      <c r="BA2" s="28" t="s">
        <v>300</v>
      </c>
      <c r="BB2" s="28" t="s">
        <v>354</v>
      </c>
      <c r="BC2" s="28" t="s">
        <v>302</v>
      </c>
      <c r="BD2" s="28" t="s">
        <v>355</v>
      </c>
      <c r="BE2" s="28" t="s">
        <v>304</v>
      </c>
      <c r="BF2" s="28" t="s">
        <v>356</v>
      </c>
      <c r="BG2" s="28" t="s">
        <v>357</v>
      </c>
      <c r="BH2" s="28" t="s">
        <v>307</v>
      </c>
      <c r="BI2" s="28" t="s">
        <v>308</v>
      </c>
      <c r="BJ2" s="28" t="s">
        <v>358</v>
      </c>
      <c r="BK2" s="28" t="s">
        <v>310</v>
      </c>
      <c r="BL2" s="28" t="s">
        <v>311</v>
      </c>
      <c r="BM2" s="28" t="s">
        <v>360</v>
      </c>
      <c r="BN2" s="28" t="s">
        <v>361</v>
      </c>
      <c r="BO2" s="28" t="s">
        <v>362</v>
      </c>
      <c r="BP2" s="28" t="s">
        <v>363</v>
      </c>
      <c r="BQ2" s="28" t="s">
        <v>364</v>
      </c>
      <c r="BR2" s="28" t="s">
        <v>366</v>
      </c>
      <c r="BS2" s="28" t="s">
        <v>367</v>
      </c>
      <c r="BT2" s="31" t="s">
        <v>383</v>
      </c>
      <c r="BU2" s="7"/>
    </row>
    <row r="3" spans="1:74" ht="12.75">
      <c r="A3" s="12" t="s">
        <v>75</v>
      </c>
      <c r="B3" s="26" t="s">
        <v>250</v>
      </c>
      <c r="C3" s="8">
        <v>442.0917945490987</v>
      </c>
      <c r="D3" s="8">
        <v>1.761695509353312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0.009343416651033744</v>
      </c>
      <c r="K3" s="8">
        <v>5949.691883018826</v>
      </c>
      <c r="L3" s="8">
        <v>78.43851342442</v>
      </c>
      <c r="M3" s="8">
        <v>116.46205836798397</v>
      </c>
      <c r="N3" s="8">
        <v>0.07400665499025455</v>
      </c>
      <c r="O3" s="8">
        <v>0.03321301975957025</v>
      </c>
      <c r="P3" s="8">
        <v>0.026854988263060906</v>
      </c>
      <c r="Q3" s="8">
        <v>6.039872635146401</v>
      </c>
      <c r="R3" s="8">
        <v>0</v>
      </c>
      <c r="S3" s="8">
        <v>2.1393470010321427</v>
      </c>
      <c r="T3" s="8">
        <v>28.172835077275433</v>
      </c>
      <c r="U3" s="8">
        <v>9.061113328603781</v>
      </c>
      <c r="V3" s="8">
        <v>0.0009926142394005625</v>
      </c>
      <c r="W3" s="8">
        <v>0.09287580982809865</v>
      </c>
      <c r="X3" s="8">
        <v>0.01379577063106687</v>
      </c>
      <c r="Y3" s="8">
        <v>1.0933172075547568</v>
      </c>
      <c r="Z3" s="8">
        <v>0</v>
      </c>
      <c r="AA3" s="8">
        <v>0.37366454142861427</v>
      </c>
      <c r="AB3" s="8">
        <v>0.05563270435200588</v>
      </c>
      <c r="AC3" s="8">
        <v>0</v>
      </c>
      <c r="AD3" s="8">
        <v>2.101845990919453</v>
      </c>
      <c r="AE3" s="8">
        <v>0.17613527350032426</v>
      </c>
      <c r="AF3" s="8">
        <v>1.998581146259507</v>
      </c>
      <c r="AG3" s="8">
        <v>0</v>
      </c>
      <c r="AH3" s="8">
        <v>0.132142817805482</v>
      </c>
      <c r="AI3" s="8">
        <v>0</v>
      </c>
      <c r="AJ3" s="8">
        <v>0.11057046309725235</v>
      </c>
      <c r="AK3" s="8">
        <v>11.55958023391811</v>
      </c>
      <c r="AL3" s="8">
        <v>415.5380865040856</v>
      </c>
      <c r="AM3" s="8">
        <v>53.00357990914032</v>
      </c>
      <c r="AN3" s="8">
        <v>76.50019635950002</v>
      </c>
      <c r="AO3" s="8">
        <v>0</v>
      </c>
      <c r="AP3" s="8">
        <v>0</v>
      </c>
      <c r="AQ3" s="8">
        <v>0.13861757488923745</v>
      </c>
      <c r="AR3" s="8">
        <v>0</v>
      </c>
      <c r="AS3" s="8">
        <v>0</v>
      </c>
      <c r="AT3" s="8">
        <v>0</v>
      </c>
      <c r="AU3" s="8">
        <v>0</v>
      </c>
      <c r="AV3" s="8">
        <v>0</v>
      </c>
      <c r="AW3" s="8">
        <v>0.0036061639078187437</v>
      </c>
      <c r="AX3" s="8">
        <v>0.18522997128123453</v>
      </c>
      <c r="AY3" s="8">
        <v>0</v>
      </c>
      <c r="AZ3" s="8">
        <v>0.04683171104449174</v>
      </c>
      <c r="BA3" s="8">
        <v>30.885425376836363</v>
      </c>
      <c r="BB3" s="8">
        <v>28.32448570281787</v>
      </c>
      <c r="BC3" s="8">
        <v>1.413366999364499</v>
      </c>
      <c r="BD3" s="8">
        <v>112.7719422660782</v>
      </c>
      <c r="BE3" s="8">
        <v>0</v>
      </c>
      <c r="BF3" s="8">
        <v>13.598832496276303</v>
      </c>
      <c r="BG3" s="8">
        <v>2.728621950699135</v>
      </c>
      <c r="BH3" s="8">
        <v>0.018933500553391127</v>
      </c>
      <c r="BI3" s="8">
        <v>0</v>
      </c>
      <c r="BJ3" s="8">
        <v>0</v>
      </c>
      <c r="BK3" s="8">
        <v>0</v>
      </c>
      <c r="BL3" s="4">
        <f>SUM(C3:BK3)</f>
        <v>7386.869422051413</v>
      </c>
      <c r="BM3" s="8">
        <v>1581.227137771773</v>
      </c>
      <c r="BN3" s="8">
        <v>0</v>
      </c>
      <c r="BO3" s="8">
        <v>0</v>
      </c>
      <c r="BP3" s="8">
        <v>66.08371123782183</v>
      </c>
      <c r="BQ3" s="8">
        <v>10.885906815101865</v>
      </c>
      <c r="BR3" s="8">
        <v>1940.4624382489035</v>
      </c>
      <c r="BS3" s="8">
        <v>264.2728784984573</v>
      </c>
      <c r="BT3" s="4">
        <f aca="true" t="shared" si="0" ref="BT3:BT66">SUM(BL3:BS3)</f>
        <v>11249.801494623469</v>
      </c>
      <c r="BU3" s="11"/>
      <c r="BV3" s="11"/>
    </row>
    <row r="4" spans="1:74" ht="12.75">
      <c r="A4" s="12" t="s">
        <v>0</v>
      </c>
      <c r="B4" s="26" t="s">
        <v>251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0.003982093331261714</v>
      </c>
      <c r="K4" s="8">
        <v>1.5398639409699126</v>
      </c>
      <c r="L4" s="8">
        <v>0</v>
      </c>
      <c r="M4" s="8">
        <v>0.06783353251219014</v>
      </c>
      <c r="N4" s="8">
        <v>0</v>
      </c>
      <c r="O4" s="8">
        <v>0</v>
      </c>
      <c r="P4" s="8">
        <v>171.32472225618204</v>
      </c>
      <c r="Q4" s="8">
        <v>84.56582366438778</v>
      </c>
      <c r="R4" s="8">
        <v>0.016624192258832222</v>
      </c>
      <c r="S4" s="8">
        <v>0</v>
      </c>
      <c r="T4" s="8">
        <v>7.764547368685154</v>
      </c>
      <c r="U4" s="8">
        <v>0.09924078355627587</v>
      </c>
      <c r="V4" s="8">
        <v>0.6532176328050614</v>
      </c>
      <c r="W4" s="8">
        <v>0.0679225533067598</v>
      </c>
      <c r="X4" s="8">
        <v>10.575209676360775</v>
      </c>
      <c r="Y4" s="8">
        <v>0.1678660785642052</v>
      </c>
      <c r="Z4" s="8">
        <v>0</v>
      </c>
      <c r="AA4" s="8">
        <v>0.05035621467500116</v>
      </c>
      <c r="AB4" s="8">
        <v>0</v>
      </c>
      <c r="AC4" s="8">
        <v>0</v>
      </c>
      <c r="AD4" s="8">
        <v>0</v>
      </c>
      <c r="AE4" s="8">
        <v>0.00011110441699181442</v>
      </c>
      <c r="AF4" s="8">
        <v>2.204616484536075</v>
      </c>
      <c r="AG4" s="8">
        <v>0</v>
      </c>
      <c r="AH4" s="8">
        <v>0.013663836878190887</v>
      </c>
      <c r="AI4" s="8">
        <v>0</v>
      </c>
      <c r="AJ4" s="8">
        <v>0.020212530906693782</v>
      </c>
      <c r="AK4" s="8">
        <v>0</v>
      </c>
      <c r="AL4" s="8">
        <v>0</v>
      </c>
      <c r="AM4" s="8">
        <v>0</v>
      </c>
      <c r="AN4" s="8">
        <v>0.8776301839925017</v>
      </c>
      <c r="AO4" s="8">
        <v>0</v>
      </c>
      <c r="AP4" s="8">
        <v>0</v>
      </c>
      <c r="AQ4" s="8">
        <v>0</v>
      </c>
      <c r="AR4" s="8">
        <v>0</v>
      </c>
      <c r="AS4" s="8">
        <v>0</v>
      </c>
      <c r="AT4" s="8">
        <v>0</v>
      </c>
      <c r="AU4" s="8">
        <v>0</v>
      </c>
      <c r="AV4" s="8">
        <v>0</v>
      </c>
      <c r="AW4" s="8">
        <v>0</v>
      </c>
      <c r="AX4" s="8">
        <v>0</v>
      </c>
      <c r="AY4" s="8">
        <v>0</v>
      </c>
      <c r="AZ4" s="8">
        <v>0</v>
      </c>
      <c r="BA4" s="8">
        <v>0.10342512699619487</v>
      </c>
      <c r="BB4" s="8">
        <v>0</v>
      </c>
      <c r="BC4" s="8">
        <v>0</v>
      </c>
      <c r="BD4" s="8">
        <v>0</v>
      </c>
      <c r="BE4" s="8">
        <v>0</v>
      </c>
      <c r="BF4" s="8">
        <v>0.08908910693413659</v>
      </c>
      <c r="BG4" s="8">
        <v>0</v>
      </c>
      <c r="BH4" s="8">
        <v>0</v>
      </c>
      <c r="BI4" s="8">
        <v>0</v>
      </c>
      <c r="BJ4" s="8">
        <v>0</v>
      </c>
      <c r="BK4" s="8">
        <v>0</v>
      </c>
      <c r="BL4" s="4">
        <f aca="true" t="shared" si="1" ref="BL4:BL67">SUM(C4:BK4)</f>
        <v>280.205958362256</v>
      </c>
      <c r="BM4" s="8">
        <v>10.614425839817375</v>
      </c>
      <c r="BN4" s="8">
        <v>0</v>
      </c>
      <c r="BO4" s="8">
        <v>0</v>
      </c>
      <c r="BP4" s="8">
        <v>8.263179860947371</v>
      </c>
      <c r="BQ4" s="8">
        <v>0.5531480495724173</v>
      </c>
      <c r="BR4" s="8">
        <v>73.50129437093835</v>
      </c>
      <c r="BS4" s="8">
        <v>17.43077024694796</v>
      </c>
      <c r="BT4" s="4">
        <f t="shared" si="0"/>
        <v>390.56877673047956</v>
      </c>
      <c r="BU4" s="11"/>
      <c r="BV4" s="11"/>
    </row>
    <row r="5" spans="1:74" ht="12.75">
      <c r="A5" s="12" t="s">
        <v>1</v>
      </c>
      <c r="B5" s="26" t="s">
        <v>252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137.61750301068292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0.012250970587357177</v>
      </c>
      <c r="U5" s="8">
        <v>0</v>
      </c>
      <c r="V5" s="8">
        <v>0.08106839402634858</v>
      </c>
      <c r="W5" s="8">
        <v>0.002137909276530854</v>
      </c>
      <c r="X5" s="8">
        <v>0</v>
      </c>
      <c r="Y5" s="8">
        <v>0.0004612529910643856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8">
        <v>0</v>
      </c>
      <c r="AG5" s="8">
        <v>0</v>
      </c>
      <c r="AH5" s="8">
        <v>0</v>
      </c>
      <c r="AI5" s="8">
        <v>0</v>
      </c>
      <c r="AJ5" s="8">
        <v>0</v>
      </c>
      <c r="AK5" s="8">
        <v>0</v>
      </c>
      <c r="AL5" s="8">
        <v>33.433373489678694</v>
      </c>
      <c r="AM5" s="8">
        <v>0.9668773343072412</v>
      </c>
      <c r="AN5" s="8">
        <v>6.830716693560534</v>
      </c>
      <c r="AO5" s="8">
        <v>0</v>
      </c>
      <c r="AP5" s="8">
        <v>0</v>
      </c>
      <c r="AQ5" s="8">
        <v>0.012109670626959999</v>
      </c>
      <c r="AR5" s="8">
        <v>0</v>
      </c>
      <c r="AS5" s="8">
        <v>0</v>
      </c>
      <c r="AT5" s="8">
        <v>0</v>
      </c>
      <c r="AU5" s="8">
        <v>0</v>
      </c>
      <c r="AV5" s="8">
        <v>0</v>
      </c>
      <c r="AW5" s="8">
        <v>0</v>
      </c>
      <c r="AX5" s="8">
        <v>0</v>
      </c>
      <c r="AY5" s="8">
        <v>0</v>
      </c>
      <c r="AZ5" s="8">
        <v>0</v>
      </c>
      <c r="BA5" s="8">
        <v>0.004057197975265447</v>
      </c>
      <c r="BB5" s="8">
        <v>0</v>
      </c>
      <c r="BC5" s="8">
        <v>0</v>
      </c>
      <c r="BD5" s="8">
        <v>0</v>
      </c>
      <c r="BE5" s="8">
        <v>0</v>
      </c>
      <c r="BF5" s="8">
        <v>0.13030216976594183</v>
      </c>
      <c r="BG5" s="8">
        <v>0</v>
      </c>
      <c r="BH5" s="8">
        <v>0</v>
      </c>
      <c r="BI5" s="8">
        <v>0</v>
      </c>
      <c r="BJ5" s="8">
        <v>0</v>
      </c>
      <c r="BK5" s="8">
        <v>0</v>
      </c>
      <c r="BL5" s="4">
        <f t="shared" si="1"/>
        <v>179.0908580934789</v>
      </c>
      <c r="BM5" s="8">
        <v>171.05972565670356</v>
      </c>
      <c r="BN5" s="8">
        <v>0</v>
      </c>
      <c r="BO5" s="8">
        <v>0</v>
      </c>
      <c r="BP5" s="8">
        <v>0</v>
      </c>
      <c r="BQ5" s="8">
        <v>0.9387583186122448</v>
      </c>
      <c r="BR5" s="8">
        <v>72.6526932611919</v>
      </c>
      <c r="BS5" s="8">
        <v>2.011672515659379</v>
      </c>
      <c r="BT5" s="4">
        <f t="shared" si="0"/>
        <v>425.753707845646</v>
      </c>
      <c r="BU5" s="11"/>
      <c r="BV5" s="11"/>
    </row>
    <row r="6" spans="1:74" ht="12.75">
      <c r="A6" s="12" t="s">
        <v>2</v>
      </c>
      <c r="B6" s="26" t="s">
        <v>253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3.0997273478115</v>
      </c>
      <c r="K6" s="8">
        <v>0.04413120441535423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0.698463535304639</v>
      </c>
      <c r="T6" s="8">
        <v>2.7338020429276444</v>
      </c>
      <c r="U6" s="8">
        <v>0</v>
      </c>
      <c r="V6" s="8">
        <v>12.494824262946185</v>
      </c>
      <c r="W6" s="8">
        <v>124.82170831856175</v>
      </c>
      <c r="X6" s="8">
        <v>0.002651726960187265</v>
      </c>
      <c r="Y6" s="8">
        <v>0.0011529801586704943</v>
      </c>
      <c r="Z6" s="8">
        <v>0</v>
      </c>
      <c r="AA6" s="8">
        <v>0.019413107431453237</v>
      </c>
      <c r="AB6" s="8">
        <v>0</v>
      </c>
      <c r="AC6" s="8">
        <v>0</v>
      </c>
      <c r="AD6" s="8">
        <v>0</v>
      </c>
      <c r="AE6" s="8">
        <v>0</v>
      </c>
      <c r="AF6" s="8">
        <v>0.17829749762728272</v>
      </c>
      <c r="AG6" s="8">
        <v>0</v>
      </c>
      <c r="AH6" s="8">
        <v>267.84722027635956</v>
      </c>
      <c r="AI6" s="8">
        <v>0.0015317799566264424</v>
      </c>
      <c r="AJ6" s="8">
        <v>0.12379181540561719</v>
      </c>
      <c r="AK6" s="8">
        <v>0</v>
      </c>
      <c r="AL6" s="8">
        <v>0</v>
      </c>
      <c r="AM6" s="8">
        <v>0</v>
      </c>
      <c r="AN6" s="8">
        <v>0.010318692363782654</v>
      </c>
      <c r="AO6" s="8">
        <v>0</v>
      </c>
      <c r="AP6" s="8">
        <v>0</v>
      </c>
      <c r="AQ6" s="8">
        <v>0</v>
      </c>
      <c r="AR6" s="8">
        <v>0</v>
      </c>
      <c r="AS6" s="8">
        <v>0.00142770843144423</v>
      </c>
      <c r="AT6" s="8">
        <v>0</v>
      </c>
      <c r="AU6" s="8">
        <v>0.0033267818843797066</v>
      </c>
      <c r="AV6" s="8">
        <v>0</v>
      </c>
      <c r="AW6" s="8">
        <v>2.7614455118774694</v>
      </c>
      <c r="AX6" s="8">
        <v>0</v>
      </c>
      <c r="AY6" s="8">
        <v>0</v>
      </c>
      <c r="AZ6" s="8">
        <v>0.012947753853611868</v>
      </c>
      <c r="BA6" s="8">
        <v>0.06268362111441945</v>
      </c>
      <c r="BB6" s="8">
        <v>2.3844905798307314</v>
      </c>
      <c r="BC6" s="8">
        <v>0</v>
      </c>
      <c r="BD6" s="8">
        <v>0</v>
      </c>
      <c r="BE6" s="8">
        <v>0.013807397935144213</v>
      </c>
      <c r="BF6" s="8">
        <v>0</v>
      </c>
      <c r="BG6" s="8">
        <v>0</v>
      </c>
      <c r="BH6" s="8">
        <v>0</v>
      </c>
      <c r="BI6" s="8">
        <v>0</v>
      </c>
      <c r="BJ6" s="8">
        <v>0</v>
      </c>
      <c r="BK6" s="8">
        <v>0</v>
      </c>
      <c r="BL6" s="4">
        <f t="shared" si="1"/>
        <v>417.31716394315754</v>
      </c>
      <c r="BM6" s="8">
        <v>16.21729933571711</v>
      </c>
      <c r="BN6" s="8">
        <v>0</v>
      </c>
      <c r="BO6" s="8">
        <v>0</v>
      </c>
      <c r="BP6" s="8">
        <v>0</v>
      </c>
      <c r="BQ6" s="8">
        <v>1.285966892175454</v>
      </c>
      <c r="BR6" s="8">
        <v>113.03532882825039</v>
      </c>
      <c r="BS6" s="8">
        <v>1.8414790044895286</v>
      </c>
      <c r="BT6" s="4">
        <f t="shared" si="0"/>
        <v>549.69723800379</v>
      </c>
      <c r="BU6" s="11"/>
      <c r="BV6" s="11"/>
    </row>
    <row r="7" spans="1:74" ht="12.75">
      <c r="A7" s="12" t="s">
        <v>3</v>
      </c>
      <c r="B7" s="26" t="s">
        <v>254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6762.454519693268</v>
      </c>
      <c r="T7" s="8">
        <v>2.470608194378025</v>
      </c>
      <c r="U7" s="8">
        <v>0</v>
      </c>
      <c r="V7" s="8">
        <v>0.1829367566308165</v>
      </c>
      <c r="W7" s="8">
        <v>0.002283636949134221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0.22369489061395087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8">
        <v>0</v>
      </c>
      <c r="AZ7" s="8">
        <v>0</v>
      </c>
      <c r="BA7" s="8">
        <v>0</v>
      </c>
      <c r="BB7" s="8">
        <v>1.3550983474327312</v>
      </c>
      <c r="BC7" s="8">
        <v>0</v>
      </c>
      <c r="BD7" s="8">
        <v>20.218286364846527</v>
      </c>
      <c r="BE7" s="8">
        <v>0</v>
      </c>
      <c r="BF7" s="8">
        <v>0.04801171499508893</v>
      </c>
      <c r="BG7" s="8">
        <v>0</v>
      </c>
      <c r="BH7" s="8">
        <v>0</v>
      </c>
      <c r="BI7" s="8">
        <v>0</v>
      </c>
      <c r="BJ7" s="8">
        <v>0</v>
      </c>
      <c r="BK7" s="8">
        <v>0</v>
      </c>
      <c r="BL7" s="4">
        <f t="shared" si="1"/>
        <v>6786.955439599114</v>
      </c>
      <c r="BM7" s="8">
        <v>0</v>
      </c>
      <c r="BN7" s="8">
        <v>0</v>
      </c>
      <c r="BO7" s="8">
        <v>0</v>
      </c>
      <c r="BP7" s="8">
        <v>0</v>
      </c>
      <c r="BQ7" s="8">
        <v>224.7065981098596</v>
      </c>
      <c r="BR7" s="8">
        <v>215.15088968566067</v>
      </c>
      <c r="BS7" s="8">
        <v>0.004833144029891525</v>
      </c>
      <c r="BT7" s="4">
        <f t="shared" si="0"/>
        <v>7226.817760538664</v>
      </c>
      <c r="BU7" s="11"/>
      <c r="BV7" s="11"/>
    </row>
    <row r="8" spans="1:74" ht="12.75">
      <c r="A8" s="12" t="s">
        <v>4</v>
      </c>
      <c r="B8" s="26" t="s">
        <v>255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8">
        <v>0</v>
      </c>
      <c r="AS8" s="8">
        <v>0</v>
      </c>
      <c r="AT8" s="8">
        <v>0</v>
      </c>
      <c r="AU8" s="8">
        <v>0</v>
      </c>
      <c r="AV8" s="8">
        <v>0</v>
      </c>
      <c r="AW8" s="8">
        <v>0</v>
      </c>
      <c r="AX8" s="8">
        <v>0</v>
      </c>
      <c r="AY8" s="8">
        <v>0</v>
      </c>
      <c r="AZ8" s="8">
        <v>0</v>
      </c>
      <c r="BA8" s="8">
        <v>0</v>
      </c>
      <c r="BB8" s="8">
        <v>0</v>
      </c>
      <c r="BC8" s="8">
        <v>0</v>
      </c>
      <c r="BD8" s="8">
        <v>0</v>
      </c>
      <c r="BE8" s="8">
        <v>0</v>
      </c>
      <c r="BF8" s="8">
        <v>0</v>
      </c>
      <c r="BG8" s="8">
        <v>0</v>
      </c>
      <c r="BH8" s="8">
        <v>0</v>
      </c>
      <c r="BI8" s="8">
        <v>0</v>
      </c>
      <c r="BJ8" s="8">
        <v>0</v>
      </c>
      <c r="BK8" s="8">
        <v>0</v>
      </c>
      <c r="BL8" s="4">
        <f t="shared" si="1"/>
        <v>0</v>
      </c>
      <c r="BM8" s="8">
        <v>0</v>
      </c>
      <c r="BN8" s="8">
        <v>0</v>
      </c>
      <c r="BO8" s="8">
        <v>0</v>
      </c>
      <c r="BP8" s="8">
        <v>0</v>
      </c>
      <c r="BQ8" s="8">
        <v>0</v>
      </c>
      <c r="BR8" s="8">
        <v>0</v>
      </c>
      <c r="BS8" s="8">
        <v>0</v>
      </c>
      <c r="BT8" s="4">
        <f t="shared" si="0"/>
        <v>0</v>
      </c>
      <c r="BU8" s="11"/>
      <c r="BV8" s="11"/>
    </row>
    <row r="9" spans="1:74" ht="12.75">
      <c r="A9" s="12" t="s">
        <v>6</v>
      </c>
      <c r="B9" s="26" t="s">
        <v>256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0.18182457581487674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0.09681677883558834</v>
      </c>
      <c r="Q9" s="8">
        <v>0</v>
      </c>
      <c r="R9" s="8">
        <v>0</v>
      </c>
      <c r="S9" s="8">
        <v>0</v>
      </c>
      <c r="T9" s="8">
        <v>36.53249665310928</v>
      </c>
      <c r="U9" s="8">
        <v>0.237217360868628</v>
      </c>
      <c r="V9" s="8">
        <v>3.3207303492954114</v>
      </c>
      <c r="W9" s="8">
        <v>502.9281917539297</v>
      </c>
      <c r="X9" s="8">
        <v>0.036214534776106075</v>
      </c>
      <c r="Y9" s="8">
        <v>0.05933134774784163</v>
      </c>
      <c r="Z9" s="8">
        <v>0</v>
      </c>
      <c r="AA9" s="8">
        <v>7.413791383149155</v>
      </c>
      <c r="AB9" s="8">
        <v>0.0533936648648068</v>
      </c>
      <c r="AC9" s="8">
        <v>0</v>
      </c>
      <c r="AD9" s="8">
        <v>0</v>
      </c>
      <c r="AE9" s="8">
        <v>0.013538193449674111</v>
      </c>
      <c r="AF9" s="8">
        <v>0</v>
      </c>
      <c r="AG9" s="8">
        <v>0.05242703171026966</v>
      </c>
      <c r="AH9" s="8">
        <v>0</v>
      </c>
      <c r="AI9" s="8">
        <v>0</v>
      </c>
      <c r="AJ9" s="8">
        <v>0.022514957859639532</v>
      </c>
      <c r="AK9" s="8">
        <v>0</v>
      </c>
      <c r="AL9" s="8">
        <v>1.1381966401271302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8">
        <v>0</v>
      </c>
      <c r="BG9" s="8">
        <v>0</v>
      </c>
      <c r="BH9" s="8">
        <v>0.19648678253461896</v>
      </c>
      <c r="BI9" s="8">
        <v>0</v>
      </c>
      <c r="BJ9" s="8">
        <v>0</v>
      </c>
      <c r="BK9" s="8">
        <v>0</v>
      </c>
      <c r="BL9" s="4">
        <f t="shared" si="1"/>
        <v>552.2831720080727</v>
      </c>
      <c r="BM9" s="8">
        <v>0</v>
      </c>
      <c r="BN9" s="8">
        <v>0</v>
      </c>
      <c r="BO9" s="8">
        <v>0</v>
      </c>
      <c r="BP9" s="8">
        <v>0</v>
      </c>
      <c r="BQ9" s="8">
        <v>-1.0951266471091945</v>
      </c>
      <c r="BR9" s="8">
        <v>153.61277622207498</v>
      </c>
      <c r="BS9" s="8">
        <v>30.84961173902097</v>
      </c>
      <c r="BT9" s="4">
        <f t="shared" si="0"/>
        <v>735.6504333220595</v>
      </c>
      <c r="BU9" s="11"/>
      <c r="BV9" s="11"/>
    </row>
    <row r="10" spans="1:74" ht="12.75">
      <c r="A10" s="12" t="s">
        <v>8</v>
      </c>
      <c r="B10" s="26" t="s">
        <v>257</v>
      </c>
      <c r="C10" s="8">
        <v>0</v>
      </c>
      <c r="D10" s="8">
        <v>0</v>
      </c>
      <c r="E10" s="8">
        <v>0.04845937994008965</v>
      </c>
      <c r="F10" s="8">
        <v>0</v>
      </c>
      <c r="G10" s="8">
        <v>0</v>
      </c>
      <c r="H10" s="8">
        <v>0</v>
      </c>
      <c r="I10" s="8">
        <v>0</v>
      </c>
      <c r="J10" s="8">
        <v>42.3340341136324</v>
      </c>
      <c r="K10" s="8">
        <v>10.466199356747332</v>
      </c>
      <c r="L10" s="8">
        <v>0</v>
      </c>
      <c r="M10" s="8">
        <v>2.109736018329592</v>
      </c>
      <c r="N10" s="8">
        <v>0.07510904715626794</v>
      </c>
      <c r="O10" s="8">
        <v>0.014441898600961556</v>
      </c>
      <c r="P10" s="8">
        <v>0.01741588250485322</v>
      </c>
      <c r="Q10" s="8">
        <v>38.87142388915957</v>
      </c>
      <c r="R10" s="8">
        <v>0</v>
      </c>
      <c r="S10" s="8">
        <v>0.30801258816290505</v>
      </c>
      <c r="T10" s="8">
        <v>153.39405899450242</v>
      </c>
      <c r="U10" s="8">
        <v>4.094227390037214</v>
      </c>
      <c r="V10" s="8">
        <v>586.2955703086416</v>
      </c>
      <c r="W10" s="8">
        <v>60.938051740565086</v>
      </c>
      <c r="X10" s="8">
        <v>1.2898097269109732</v>
      </c>
      <c r="Y10" s="8">
        <v>0.3940302945119692</v>
      </c>
      <c r="Z10" s="8">
        <v>0</v>
      </c>
      <c r="AA10" s="8">
        <v>21.491999806648924</v>
      </c>
      <c r="AB10" s="8">
        <v>0.00014816323625174672</v>
      </c>
      <c r="AC10" s="8">
        <v>0.04290175887550351</v>
      </c>
      <c r="AD10" s="8">
        <v>2.1125755890345537</v>
      </c>
      <c r="AE10" s="8">
        <v>0.024661347731406182</v>
      </c>
      <c r="AF10" s="8">
        <v>742.4157079580824</v>
      </c>
      <c r="AG10" s="8">
        <v>0.11769586985953728</v>
      </c>
      <c r="AH10" s="8">
        <v>0.5167812788486471</v>
      </c>
      <c r="AI10" s="8">
        <v>0.49066515583640913</v>
      </c>
      <c r="AJ10" s="8">
        <v>479.0632364587027</v>
      </c>
      <c r="AK10" s="8">
        <v>0</v>
      </c>
      <c r="AL10" s="8">
        <v>184.43557106283862</v>
      </c>
      <c r="AM10" s="8">
        <v>7.532799201563353</v>
      </c>
      <c r="AN10" s="8">
        <v>50.29666072916343</v>
      </c>
      <c r="AO10" s="8">
        <v>9.937092880678538</v>
      </c>
      <c r="AP10" s="8">
        <v>0</v>
      </c>
      <c r="AQ10" s="8">
        <v>0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8">
        <v>28.020360179216297</v>
      </c>
      <c r="AX10" s="8">
        <v>0.02451514533306235</v>
      </c>
      <c r="AY10" s="8">
        <v>0</v>
      </c>
      <c r="AZ10" s="8">
        <v>0</v>
      </c>
      <c r="BA10" s="8">
        <v>0.24206563648498536</v>
      </c>
      <c r="BB10" s="8">
        <v>8.719974692569881</v>
      </c>
      <c r="BC10" s="8">
        <v>0</v>
      </c>
      <c r="BD10" s="8">
        <v>0</v>
      </c>
      <c r="BE10" s="8">
        <v>4.146102454218101</v>
      </c>
      <c r="BF10" s="8">
        <v>0.006355168835095093</v>
      </c>
      <c r="BG10" s="8">
        <v>0</v>
      </c>
      <c r="BH10" s="8">
        <v>0</v>
      </c>
      <c r="BI10" s="8">
        <v>0</v>
      </c>
      <c r="BJ10" s="8">
        <v>0</v>
      </c>
      <c r="BK10" s="8">
        <v>0</v>
      </c>
      <c r="BL10" s="4">
        <f t="shared" si="1"/>
        <v>2440.2884511671605</v>
      </c>
      <c r="BM10" s="8">
        <v>5.99410444403542</v>
      </c>
      <c r="BN10" s="8">
        <v>0</v>
      </c>
      <c r="BO10" s="8">
        <v>0</v>
      </c>
      <c r="BP10" s="8">
        <v>0</v>
      </c>
      <c r="BQ10" s="8">
        <v>6.257685540117737</v>
      </c>
      <c r="BR10" s="8">
        <v>587.8045441618386</v>
      </c>
      <c r="BS10" s="8">
        <v>6050.080703362803</v>
      </c>
      <c r="BT10" s="4">
        <f t="shared" si="0"/>
        <v>9090.425488675955</v>
      </c>
      <c r="BU10" s="11"/>
      <c r="BV10" s="11"/>
    </row>
    <row r="11" spans="1:74" ht="12.75">
      <c r="A11" s="12" t="s">
        <v>10</v>
      </c>
      <c r="B11" s="26" t="s">
        <v>258</v>
      </c>
      <c r="C11" s="8">
        <v>1489.1752269072233</v>
      </c>
      <c r="D11" s="8">
        <v>0</v>
      </c>
      <c r="E11" s="8">
        <v>0.24100079178276962</v>
      </c>
      <c r="F11" s="8">
        <v>0</v>
      </c>
      <c r="G11" s="8">
        <v>0</v>
      </c>
      <c r="H11" s="8">
        <v>0</v>
      </c>
      <c r="I11" s="8">
        <v>0</v>
      </c>
      <c r="J11" s="8">
        <v>1.5206733892210849</v>
      </c>
      <c r="K11" s="8">
        <v>5508.132033020943</v>
      </c>
      <c r="L11" s="8">
        <v>0.030310189855267525</v>
      </c>
      <c r="M11" s="8">
        <v>6.1488650426135525</v>
      </c>
      <c r="N11" s="8">
        <v>0.4405089493739053</v>
      </c>
      <c r="O11" s="8">
        <v>17.22318420786725</v>
      </c>
      <c r="P11" s="8">
        <v>0.14990558168978035</v>
      </c>
      <c r="Q11" s="8">
        <v>18.661810319813736</v>
      </c>
      <c r="R11" s="8">
        <v>0.039380991812736965</v>
      </c>
      <c r="S11" s="8">
        <v>84.17099622717427</v>
      </c>
      <c r="T11" s="8">
        <v>204.9337107007886</v>
      </c>
      <c r="U11" s="8">
        <v>2.97388352633981</v>
      </c>
      <c r="V11" s="8">
        <v>2.189477159384742</v>
      </c>
      <c r="W11" s="8">
        <v>0.8418524029441166</v>
      </c>
      <c r="X11" s="8">
        <v>0.02537398967128232</v>
      </c>
      <c r="Y11" s="8">
        <v>1.4828011080901278</v>
      </c>
      <c r="Z11" s="8">
        <v>0</v>
      </c>
      <c r="AA11" s="8">
        <v>0.16270553811741145</v>
      </c>
      <c r="AB11" s="8">
        <v>0.01688838054989762</v>
      </c>
      <c r="AC11" s="8">
        <v>0.022251129611116062</v>
      </c>
      <c r="AD11" s="8">
        <v>0</v>
      </c>
      <c r="AE11" s="8">
        <v>0.12457986672749057</v>
      </c>
      <c r="AF11" s="8">
        <v>2.5621686180075063</v>
      </c>
      <c r="AG11" s="8">
        <v>0.7812120200252584</v>
      </c>
      <c r="AH11" s="8">
        <v>0.3573217010895638</v>
      </c>
      <c r="AI11" s="8">
        <v>0</v>
      </c>
      <c r="AJ11" s="8">
        <v>2.7754402526173787</v>
      </c>
      <c r="AK11" s="8">
        <v>0</v>
      </c>
      <c r="AL11" s="8">
        <v>509.74966818555527</v>
      </c>
      <c r="AM11" s="8">
        <v>88.94419387643659</v>
      </c>
      <c r="AN11" s="8">
        <v>2504.2541382933323</v>
      </c>
      <c r="AO11" s="8">
        <v>0</v>
      </c>
      <c r="AP11" s="8">
        <v>0</v>
      </c>
      <c r="AQ11" s="8">
        <v>6.861513894721018</v>
      </c>
      <c r="AR11" s="8">
        <v>0</v>
      </c>
      <c r="AS11" s="8">
        <v>0.013643585920347858</v>
      </c>
      <c r="AT11" s="8">
        <v>0</v>
      </c>
      <c r="AU11" s="8">
        <v>0</v>
      </c>
      <c r="AV11" s="8">
        <v>0</v>
      </c>
      <c r="AW11" s="8">
        <v>0.9347543135965848</v>
      </c>
      <c r="AX11" s="8">
        <v>0</v>
      </c>
      <c r="AY11" s="8">
        <v>0</v>
      </c>
      <c r="AZ11" s="8">
        <v>0.07147473416922602</v>
      </c>
      <c r="BA11" s="8">
        <v>16.196127983077673</v>
      </c>
      <c r="BB11" s="8">
        <v>17.076457449528448</v>
      </c>
      <c r="BC11" s="8">
        <v>4.841840963316988</v>
      </c>
      <c r="BD11" s="8">
        <v>470.4802866786798</v>
      </c>
      <c r="BE11" s="8">
        <v>9.27015707151339</v>
      </c>
      <c r="BF11" s="8">
        <v>21.717372413093734</v>
      </c>
      <c r="BG11" s="8">
        <v>69.4618920282823</v>
      </c>
      <c r="BH11" s="8">
        <v>7.197840970117853</v>
      </c>
      <c r="BI11" s="8">
        <v>0</v>
      </c>
      <c r="BJ11" s="8">
        <v>0</v>
      </c>
      <c r="BK11" s="8">
        <v>0</v>
      </c>
      <c r="BL11" s="4">
        <f t="shared" si="1"/>
        <v>11072.254924454677</v>
      </c>
      <c r="BM11" s="8">
        <v>10768.099921065721</v>
      </c>
      <c r="BN11" s="8">
        <v>0</v>
      </c>
      <c r="BO11" s="8">
        <v>0</v>
      </c>
      <c r="BP11" s="8">
        <v>0</v>
      </c>
      <c r="BQ11" s="8">
        <v>26.494188533809805</v>
      </c>
      <c r="BR11" s="8">
        <v>11295.981089945357</v>
      </c>
      <c r="BS11" s="8">
        <v>2084.6449001284104</v>
      </c>
      <c r="BT11" s="4">
        <f t="shared" si="0"/>
        <v>35247.475024127976</v>
      </c>
      <c r="BU11" s="11"/>
      <c r="BV11" s="11"/>
    </row>
    <row r="12" spans="1:74" ht="12.75">
      <c r="A12" s="12" t="s">
        <v>11</v>
      </c>
      <c r="B12" s="26" t="s">
        <v>259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1.059083512159561</v>
      </c>
      <c r="L12" s="8">
        <v>398.4353816818835</v>
      </c>
      <c r="M12" s="8">
        <v>0</v>
      </c>
      <c r="N12" s="8">
        <v>0</v>
      </c>
      <c r="O12" s="8">
        <v>0</v>
      </c>
      <c r="P12" s="8">
        <v>0</v>
      </c>
      <c r="Q12" s="8">
        <v>56.55177289993204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0.0008848930938068486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0.002298159601406924</v>
      </c>
      <c r="AK12" s="8">
        <v>0</v>
      </c>
      <c r="AL12" s="8">
        <v>172.19978507858272</v>
      </c>
      <c r="AM12" s="8">
        <v>0.6968883757444306</v>
      </c>
      <c r="AN12" s="8">
        <v>6.1930303314800454</v>
      </c>
      <c r="AO12" s="8">
        <v>0</v>
      </c>
      <c r="AP12" s="8">
        <v>0</v>
      </c>
      <c r="AQ12" s="8">
        <v>0.02897792359028001</v>
      </c>
      <c r="AR12" s="8">
        <v>0</v>
      </c>
      <c r="AS12" s="8">
        <v>0</v>
      </c>
      <c r="AT12" s="8">
        <v>0</v>
      </c>
      <c r="AU12" s="8">
        <v>0</v>
      </c>
      <c r="AV12" s="8">
        <v>0</v>
      </c>
      <c r="AW12" s="8">
        <v>0</v>
      </c>
      <c r="AX12" s="8">
        <v>0</v>
      </c>
      <c r="AY12" s="8">
        <v>0</v>
      </c>
      <c r="AZ12" s="8">
        <v>0</v>
      </c>
      <c r="BA12" s="8">
        <v>0.10068588995206673</v>
      </c>
      <c r="BB12" s="8">
        <v>0.01989957464605275</v>
      </c>
      <c r="BC12" s="8">
        <v>0</v>
      </c>
      <c r="BD12" s="8">
        <v>0</v>
      </c>
      <c r="BE12" s="8">
        <v>0</v>
      </c>
      <c r="BF12" s="8">
        <v>0</v>
      </c>
      <c r="BG12" s="8">
        <v>0</v>
      </c>
      <c r="BH12" s="8">
        <v>0.0337450242057855</v>
      </c>
      <c r="BI12" s="8">
        <v>0</v>
      </c>
      <c r="BJ12" s="8">
        <v>0</v>
      </c>
      <c r="BK12" s="8">
        <v>0</v>
      </c>
      <c r="BL12" s="4">
        <f t="shared" si="1"/>
        <v>635.3224333448717</v>
      </c>
      <c r="BM12" s="8">
        <v>363.02579876256664</v>
      </c>
      <c r="BN12" s="8">
        <v>0</v>
      </c>
      <c r="BO12" s="8">
        <v>0</v>
      </c>
      <c r="BP12" s="8">
        <v>0</v>
      </c>
      <c r="BQ12" s="8">
        <v>4.952833217973224</v>
      </c>
      <c r="BR12" s="8">
        <v>347.2654299100607</v>
      </c>
      <c r="BS12" s="8">
        <v>13.233335173057892</v>
      </c>
      <c r="BT12" s="4">
        <f t="shared" si="0"/>
        <v>1363.7998304085302</v>
      </c>
      <c r="BU12" s="11"/>
      <c r="BV12" s="11"/>
    </row>
    <row r="13" spans="1:74" ht="12.75">
      <c r="A13" s="12" t="s">
        <v>13</v>
      </c>
      <c r="B13" s="26" t="s">
        <v>260</v>
      </c>
      <c r="C13" s="8">
        <v>0</v>
      </c>
      <c r="D13" s="8">
        <v>0</v>
      </c>
      <c r="E13" s="8">
        <v>7.917924011645613</v>
      </c>
      <c r="F13" s="8">
        <v>0</v>
      </c>
      <c r="G13" s="8">
        <v>0</v>
      </c>
      <c r="H13" s="8">
        <v>0</v>
      </c>
      <c r="I13" s="8">
        <v>0</v>
      </c>
      <c r="J13" s="8">
        <v>0.21295913451320558</v>
      </c>
      <c r="K13" s="8">
        <v>11.075330375385088</v>
      </c>
      <c r="L13" s="8">
        <v>1.2896797707320058</v>
      </c>
      <c r="M13" s="8">
        <v>1776.9531899739</v>
      </c>
      <c r="N13" s="8">
        <v>737.1575018408695</v>
      </c>
      <c r="O13" s="8">
        <v>12.107547473450731</v>
      </c>
      <c r="P13" s="8">
        <v>1.802707611163603</v>
      </c>
      <c r="Q13" s="8">
        <v>49.57342305106655</v>
      </c>
      <c r="R13" s="8">
        <v>11.891290368379424</v>
      </c>
      <c r="S13" s="8">
        <v>1.4713299243347242</v>
      </c>
      <c r="T13" s="8">
        <v>41.35377283190999</v>
      </c>
      <c r="U13" s="8">
        <v>50.234207876458285</v>
      </c>
      <c r="V13" s="8">
        <v>6.956250779106252</v>
      </c>
      <c r="W13" s="8">
        <v>3.7734872249976137</v>
      </c>
      <c r="X13" s="8">
        <v>8.402487407940807</v>
      </c>
      <c r="Y13" s="8">
        <v>5.294363720068998</v>
      </c>
      <c r="Z13" s="8">
        <v>0</v>
      </c>
      <c r="AA13" s="8">
        <v>4.024369077183927</v>
      </c>
      <c r="AB13" s="8">
        <v>0.5724555663656831</v>
      </c>
      <c r="AC13" s="8">
        <v>0.3413328911265865</v>
      </c>
      <c r="AD13" s="8">
        <v>211.09336088185196</v>
      </c>
      <c r="AE13" s="8">
        <v>0.960600690478415</v>
      </c>
      <c r="AF13" s="8">
        <v>127.0299745521157</v>
      </c>
      <c r="AG13" s="8">
        <v>3.3415182470406246</v>
      </c>
      <c r="AH13" s="8">
        <v>0.006283678146977199</v>
      </c>
      <c r="AI13" s="8">
        <v>0</v>
      </c>
      <c r="AJ13" s="8">
        <v>148.067299842913</v>
      </c>
      <c r="AK13" s="8">
        <v>1.9702262103799133</v>
      </c>
      <c r="AL13" s="8">
        <v>84.85192674635078</v>
      </c>
      <c r="AM13" s="8">
        <v>174.72610819802358</v>
      </c>
      <c r="AN13" s="8">
        <v>10.31555960039628</v>
      </c>
      <c r="AO13" s="8">
        <v>0.2626666172728641</v>
      </c>
      <c r="AP13" s="8">
        <v>0</v>
      </c>
      <c r="AQ13" s="8">
        <v>0.896306427812123</v>
      </c>
      <c r="AR13" s="8">
        <v>0</v>
      </c>
      <c r="AS13" s="8">
        <v>0.45840481942372713</v>
      </c>
      <c r="AT13" s="8">
        <v>0</v>
      </c>
      <c r="AU13" s="8">
        <v>0</v>
      </c>
      <c r="AV13" s="8">
        <v>0</v>
      </c>
      <c r="AW13" s="8">
        <v>1.8234744851562572</v>
      </c>
      <c r="AX13" s="8">
        <v>4.713878025128967</v>
      </c>
      <c r="AY13" s="8">
        <v>0.117624265905006</v>
      </c>
      <c r="AZ13" s="8">
        <v>0.051576772794224575</v>
      </c>
      <c r="BA13" s="8">
        <v>58.26801646311708</v>
      </c>
      <c r="BB13" s="8">
        <v>2.513365783347082</v>
      </c>
      <c r="BC13" s="8">
        <v>4.301961983079495</v>
      </c>
      <c r="BD13" s="8">
        <v>52.76869455764009</v>
      </c>
      <c r="BE13" s="8">
        <v>0.11387769664222824</v>
      </c>
      <c r="BF13" s="8">
        <v>1.2405610771854327</v>
      </c>
      <c r="BG13" s="8">
        <v>4.720393478139022</v>
      </c>
      <c r="BH13" s="8">
        <v>82.58639722871189</v>
      </c>
      <c r="BI13" s="8">
        <v>0</v>
      </c>
      <c r="BJ13" s="8">
        <v>0</v>
      </c>
      <c r="BK13" s="8">
        <v>0</v>
      </c>
      <c r="BL13" s="4">
        <f t="shared" si="1"/>
        <v>3709.6056692396514</v>
      </c>
      <c r="BM13" s="8">
        <v>938.0929850094255</v>
      </c>
      <c r="BN13" s="8">
        <v>0</v>
      </c>
      <c r="BO13" s="8">
        <v>0</v>
      </c>
      <c r="BP13" s="8">
        <v>0</v>
      </c>
      <c r="BQ13" s="8">
        <v>4.613617455352373</v>
      </c>
      <c r="BR13" s="8">
        <v>4305.539238446312</v>
      </c>
      <c r="BS13" s="8">
        <v>1638.7508375676284</v>
      </c>
      <c r="BT13" s="4">
        <f t="shared" si="0"/>
        <v>10596.602347718368</v>
      </c>
      <c r="BU13" s="11"/>
      <c r="BV13" s="11"/>
    </row>
    <row r="14" spans="1:74" ht="12.75">
      <c r="A14" s="12" t="s">
        <v>15</v>
      </c>
      <c r="B14" s="26" t="s">
        <v>261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0.03233266758373597</v>
      </c>
      <c r="K14" s="8">
        <v>9.748906605440688</v>
      </c>
      <c r="L14" s="8">
        <v>0.07397862179411265</v>
      </c>
      <c r="M14" s="8">
        <v>6.83166192364719</v>
      </c>
      <c r="N14" s="8">
        <v>244.81098868550478</v>
      </c>
      <c r="O14" s="8">
        <v>3.978544174626597</v>
      </c>
      <c r="P14" s="8">
        <v>0.15755318014912745</v>
      </c>
      <c r="Q14" s="8">
        <v>2.764825288777678</v>
      </c>
      <c r="R14" s="8">
        <v>1.0802182549586181</v>
      </c>
      <c r="S14" s="8">
        <v>0.8418059253482473</v>
      </c>
      <c r="T14" s="8">
        <v>7.619699640984605</v>
      </c>
      <c r="U14" s="8">
        <v>3.4551081257011536</v>
      </c>
      <c r="V14" s="8">
        <v>1.4391684013126604</v>
      </c>
      <c r="W14" s="8">
        <v>3.9502917425505393</v>
      </c>
      <c r="X14" s="8">
        <v>4.292757075328609</v>
      </c>
      <c r="Y14" s="8">
        <v>4.469727223249554</v>
      </c>
      <c r="Z14" s="8">
        <v>0.014321276015128451</v>
      </c>
      <c r="AA14" s="8">
        <v>1.057510376040426</v>
      </c>
      <c r="AB14" s="8">
        <v>0.3831113671444108</v>
      </c>
      <c r="AC14" s="8">
        <v>0.4286998208427548</v>
      </c>
      <c r="AD14" s="8">
        <v>5.669555499104686</v>
      </c>
      <c r="AE14" s="8">
        <v>1.6959583821117985</v>
      </c>
      <c r="AF14" s="8">
        <v>0.7731569082782062</v>
      </c>
      <c r="AG14" s="8">
        <v>0.1329116381401372</v>
      </c>
      <c r="AH14" s="8">
        <v>0.18143428423242422</v>
      </c>
      <c r="AI14" s="8">
        <v>0.8453596421751881</v>
      </c>
      <c r="AJ14" s="8">
        <v>19.17401586780052</v>
      </c>
      <c r="AK14" s="8">
        <v>8.541370271556021</v>
      </c>
      <c r="AL14" s="8">
        <v>43.414936820043515</v>
      </c>
      <c r="AM14" s="8">
        <v>8.278317205923294</v>
      </c>
      <c r="AN14" s="8">
        <v>13.077141594674185</v>
      </c>
      <c r="AO14" s="8">
        <v>3.590878225545739</v>
      </c>
      <c r="AP14" s="8">
        <v>0.0032575557074459287</v>
      </c>
      <c r="AQ14" s="8">
        <v>1.5763073400684244</v>
      </c>
      <c r="AR14" s="8">
        <v>55.0578149260251</v>
      </c>
      <c r="AS14" s="8">
        <v>13.78857426798094</v>
      </c>
      <c r="AT14" s="8">
        <v>0</v>
      </c>
      <c r="AU14" s="8">
        <v>0</v>
      </c>
      <c r="AV14" s="8">
        <v>0</v>
      </c>
      <c r="AW14" s="8">
        <v>1.6255618389236308</v>
      </c>
      <c r="AX14" s="8">
        <v>0.39035644010289455</v>
      </c>
      <c r="AY14" s="8">
        <v>0.623202543300575</v>
      </c>
      <c r="AZ14" s="8">
        <v>0.7016182237675315</v>
      </c>
      <c r="BA14" s="8">
        <v>13.61602122539472</v>
      </c>
      <c r="BB14" s="8">
        <v>20.354341708935962</v>
      </c>
      <c r="BC14" s="8">
        <v>0</v>
      </c>
      <c r="BD14" s="8">
        <v>7.841911506669896</v>
      </c>
      <c r="BE14" s="8">
        <v>0.13379123082775726</v>
      </c>
      <c r="BF14" s="8">
        <v>3.7672233927797882</v>
      </c>
      <c r="BG14" s="8">
        <v>20.61298180697049</v>
      </c>
      <c r="BH14" s="8">
        <v>11.45629220323868</v>
      </c>
      <c r="BI14" s="8">
        <v>0</v>
      </c>
      <c r="BJ14" s="8">
        <v>0</v>
      </c>
      <c r="BK14" s="8">
        <v>0</v>
      </c>
      <c r="BL14" s="4">
        <f t="shared" si="1"/>
        <v>554.3555029272803</v>
      </c>
      <c r="BM14" s="8">
        <v>2344.252140407661</v>
      </c>
      <c r="BN14" s="8">
        <v>0</v>
      </c>
      <c r="BO14" s="8">
        <v>0</v>
      </c>
      <c r="BP14" s="8">
        <v>0</v>
      </c>
      <c r="BQ14" s="8">
        <v>5.331417668049672</v>
      </c>
      <c r="BR14" s="8">
        <v>1840.6198273585649</v>
      </c>
      <c r="BS14" s="8">
        <v>247.95976246249745</v>
      </c>
      <c r="BT14" s="4">
        <f t="shared" si="0"/>
        <v>4992.518650824053</v>
      </c>
      <c r="BU14" s="11"/>
      <c r="BV14" s="11"/>
    </row>
    <row r="15" spans="1:74" ht="12.75">
      <c r="A15" s="12" t="s">
        <v>16</v>
      </c>
      <c r="B15" s="26" t="s">
        <v>262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4.965455882430844</v>
      </c>
      <c r="L15" s="8">
        <v>0.8871723245533949</v>
      </c>
      <c r="M15" s="8">
        <v>33.66499360214607</v>
      </c>
      <c r="N15" s="8">
        <v>13.41947093348194</v>
      </c>
      <c r="O15" s="8">
        <v>43.16744270458095</v>
      </c>
      <c r="P15" s="8">
        <v>0.30743265529575153</v>
      </c>
      <c r="Q15" s="8">
        <v>5.238214089008016</v>
      </c>
      <c r="R15" s="8">
        <v>26.841489179160288</v>
      </c>
      <c r="S15" s="8">
        <v>2.032368103598247</v>
      </c>
      <c r="T15" s="8">
        <v>3.952544969336147</v>
      </c>
      <c r="U15" s="8">
        <v>7.3104230420979235</v>
      </c>
      <c r="V15" s="8">
        <v>0.24895105630337713</v>
      </c>
      <c r="W15" s="8">
        <v>0.612712059575272</v>
      </c>
      <c r="X15" s="8">
        <v>0.6196290795864717</v>
      </c>
      <c r="Y15" s="8">
        <v>2.2661814260761632</v>
      </c>
      <c r="Z15" s="8">
        <v>0.0596169297676599</v>
      </c>
      <c r="AA15" s="8">
        <v>1.2125605055409836</v>
      </c>
      <c r="AB15" s="8">
        <v>0.02868284932250931</v>
      </c>
      <c r="AC15" s="8">
        <v>0.327937624442747</v>
      </c>
      <c r="AD15" s="8">
        <v>0.6257823328897801</v>
      </c>
      <c r="AE15" s="8">
        <v>0.15353210917445953</v>
      </c>
      <c r="AF15" s="8">
        <v>66.7698820793121</v>
      </c>
      <c r="AG15" s="8">
        <v>0.17510664809519302</v>
      </c>
      <c r="AH15" s="8">
        <v>0.04117119845866514</v>
      </c>
      <c r="AI15" s="8">
        <v>0</v>
      </c>
      <c r="AJ15" s="8">
        <v>0.5521527846591596</v>
      </c>
      <c r="AK15" s="8">
        <v>0.9168080561151124</v>
      </c>
      <c r="AL15" s="8">
        <v>10.661297874821289</v>
      </c>
      <c r="AM15" s="8">
        <v>57.47806613384868</v>
      </c>
      <c r="AN15" s="8">
        <v>1.2659554306632954</v>
      </c>
      <c r="AO15" s="8">
        <v>0.06683548429502358</v>
      </c>
      <c r="AP15" s="8">
        <v>0</v>
      </c>
      <c r="AQ15" s="8">
        <v>1.020431827319511</v>
      </c>
      <c r="AR15" s="8">
        <v>0</v>
      </c>
      <c r="AS15" s="8">
        <v>0.852283818635929</v>
      </c>
      <c r="AT15" s="8">
        <v>0</v>
      </c>
      <c r="AU15" s="8">
        <v>0</v>
      </c>
      <c r="AV15" s="8">
        <v>0</v>
      </c>
      <c r="AW15" s="8">
        <v>0.201459467799784</v>
      </c>
      <c r="AX15" s="8">
        <v>0</v>
      </c>
      <c r="AY15" s="8">
        <v>0.3204584565558358</v>
      </c>
      <c r="AZ15" s="8">
        <v>0.10379858541518197</v>
      </c>
      <c r="BA15" s="8">
        <v>22.692446362212923</v>
      </c>
      <c r="BB15" s="8">
        <v>0.9390424932792182</v>
      </c>
      <c r="BC15" s="8">
        <v>0</v>
      </c>
      <c r="BD15" s="8">
        <v>0</v>
      </c>
      <c r="BE15" s="8">
        <v>0.015252336906416789</v>
      </c>
      <c r="BF15" s="8">
        <v>0.14700635072827198</v>
      </c>
      <c r="BG15" s="8">
        <v>0.6813377173256895</v>
      </c>
      <c r="BH15" s="8">
        <v>0.5178358489894122</v>
      </c>
      <c r="BI15" s="8">
        <v>0</v>
      </c>
      <c r="BJ15" s="8">
        <v>0</v>
      </c>
      <c r="BK15" s="8">
        <v>0</v>
      </c>
      <c r="BL15" s="4">
        <f t="shared" si="1"/>
        <v>313.3612224138057</v>
      </c>
      <c r="BM15" s="8">
        <v>591.6511428903754</v>
      </c>
      <c r="BN15" s="8">
        <v>0</v>
      </c>
      <c r="BO15" s="8">
        <v>0</v>
      </c>
      <c r="BP15" s="8">
        <v>0</v>
      </c>
      <c r="BQ15" s="8">
        <v>-0.030197761837519183</v>
      </c>
      <c r="BR15" s="8">
        <v>482.88728281892867</v>
      </c>
      <c r="BS15" s="8">
        <v>85.0591239921703</v>
      </c>
      <c r="BT15" s="4">
        <f t="shared" si="0"/>
        <v>1472.9285743534424</v>
      </c>
      <c r="BU15" s="11"/>
      <c r="BV15" s="11"/>
    </row>
    <row r="16" spans="1:74" ht="12.75">
      <c r="A16" s="12" t="s">
        <v>17</v>
      </c>
      <c r="B16" s="26" t="s">
        <v>263</v>
      </c>
      <c r="C16" s="8">
        <v>0</v>
      </c>
      <c r="D16" s="8">
        <v>0</v>
      </c>
      <c r="E16" s="8">
        <v>0.3061720564329669</v>
      </c>
      <c r="F16" s="8">
        <v>0</v>
      </c>
      <c r="G16" s="8">
        <v>0</v>
      </c>
      <c r="H16" s="8">
        <v>0</v>
      </c>
      <c r="I16" s="8">
        <v>0</v>
      </c>
      <c r="J16" s="8">
        <v>1.7876978720446877</v>
      </c>
      <c r="K16" s="8">
        <v>19.33855070722255</v>
      </c>
      <c r="L16" s="8">
        <v>11.319580761035372</v>
      </c>
      <c r="M16" s="8">
        <v>30.262009184272625</v>
      </c>
      <c r="N16" s="8">
        <v>0.07730947198094915</v>
      </c>
      <c r="O16" s="8">
        <v>0.062390724599745824</v>
      </c>
      <c r="P16" s="8">
        <v>686.4414136722489</v>
      </c>
      <c r="Q16" s="8">
        <v>7.204100698900028</v>
      </c>
      <c r="R16" s="8">
        <v>0.537787095777964</v>
      </c>
      <c r="S16" s="8">
        <v>4.736252811770193</v>
      </c>
      <c r="T16" s="8">
        <v>22.844670707955967</v>
      </c>
      <c r="U16" s="8">
        <v>7.901941997913258</v>
      </c>
      <c r="V16" s="8">
        <v>26.549001545116464</v>
      </c>
      <c r="W16" s="8">
        <v>9.489901269004523</v>
      </c>
      <c r="X16" s="8">
        <v>14.638480756588466</v>
      </c>
      <c r="Y16" s="8">
        <v>16.099070843966107</v>
      </c>
      <c r="Z16" s="8">
        <v>0</v>
      </c>
      <c r="AA16" s="8">
        <v>16.73313240142919</v>
      </c>
      <c r="AB16" s="8">
        <v>0.3980362433935169</v>
      </c>
      <c r="AC16" s="8">
        <v>1.080619363948546</v>
      </c>
      <c r="AD16" s="8">
        <v>24.130424376123834</v>
      </c>
      <c r="AE16" s="8">
        <v>13.088370669260101</v>
      </c>
      <c r="AF16" s="8">
        <v>176.81515563065216</v>
      </c>
      <c r="AG16" s="8">
        <v>0.21176161878151234</v>
      </c>
      <c r="AH16" s="8">
        <v>0.12636349608274278</v>
      </c>
      <c r="AI16" s="8">
        <v>0</v>
      </c>
      <c r="AJ16" s="8">
        <v>1070.5723565506576</v>
      </c>
      <c r="AK16" s="8">
        <v>1.5298004318621752</v>
      </c>
      <c r="AL16" s="8">
        <v>103.82032428435005</v>
      </c>
      <c r="AM16" s="8">
        <v>19.184468786330132</v>
      </c>
      <c r="AN16" s="8">
        <v>6.292242286576158</v>
      </c>
      <c r="AO16" s="8">
        <v>6.330653096832892</v>
      </c>
      <c r="AP16" s="8">
        <v>0</v>
      </c>
      <c r="AQ16" s="8">
        <v>0.030622105129340976</v>
      </c>
      <c r="AR16" s="8">
        <v>104.48142442682361</v>
      </c>
      <c r="AS16" s="8">
        <v>0</v>
      </c>
      <c r="AT16" s="8">
        <v>0</v>
      </c>
      <c r="AU16" s="8">
        <v>0</v>
      </c>
      <c r="AV16" s="8">
        <v>0</v>
      </c>
      <c r="AW16" s="8">
        <v>1.4600964580976825</v>
      </c>
      <c r="AX16" s="8">
        <v>1.083654580099753</v>
      </c>
      <c r="AY16" s="8">
        <v>0.08722180050937052</v>
      </c>
      <c r="AZ16" s="8">
        <v>0.0017484317918421315</v>
      </c>
      <c r="BA16" s="8">
        <v>22.386593799395275</v>
      </c>
      <c r="BB16" s="8">
        <v>4.936417905543177</v>
      </c>
      <c r="BC16" s="8">
        <v>3.6641036067123034</v>
      </c>
      <c r="BD16" s="8">
        <v>0</v>
      </c>
      <c r="BE16" s="8">
        <v>0.10836100741388918</v>
      </c>
      <c r="BF16" s="8">
        <v>6.484244898987332</v>
      </c>
      <c r="BG16" s="8">
        <v>75.81823070299572</v>
      </c>
      <c r="BH16" s="8">
        <v>4.58860317933124</v>
      </c>
      <c r="BI16" s="8">
        <v>0</v>
      </c>
      <c r="BJ16" s="8">
        <v>0</v>
      </c>
      <c r="BK16" s="8">
        <v>0</v>
      </c>
      <c r="BL16" s="4">
        <f t="shared" si="1"/>
        <v>2525.041364315942</v>
      </c>
      <c r="BM16" s="8">
        <v>82.93328443348581</v>
      </c>
      <c r="BN16" s="8">
        <v>0</v>
      </c>
      <c r="BO16" s="8">
        <v>0</v>
      </c>
      <c r="BP16" s="8">
        <v>0</v>
      </c>
      <c r="BQ16" s="8">
        <v>4.7959326018604225</v>
      </c>
      <c r="BR16" s="8">
        <v>1234.3175405615757</v>
      </c>
      <c r="BS16" s="8">
        <v>156.53441950486337</v>
      </c>
      <c r="BT16" s="4">
        <f t="shared" si="0"/>
        <v>4003.622541417727</v>
      </c>
      <c r="BU16" s="11"/>
      <c r="BV16" s="11"/>
    </row>
    <row r="17" spans="1:74" ht="12.75">
      <c r="A17" s="12" t="s">
        <v>18</v>
      </c>
      <c r="B17" s="26" t="s">
        <v>264</v>
      </c>
      <c r="C17" s="8">
        <v>0</v>
      </c>
      <c r="D17" s="8">
        <v>0</v>
      </c>
      <c r="E17" s="8">
        <v>1.1615975154940172</v>
      </c>
      <c r="F17" s="8">
        <v>0</v>
      </c>
      <c r="G17" s="8">
        <v>0</v>
      </c>
      <c r="H17" s="8">
        <v>0</v>
      </c>
      <c r="I17" s="8">
        <v>0</v>
      </c>
      <c r="J17" s="8">
        <v>1.8747879006965795</v>
      </c>
      <c r="K17" s="8">
        <v>345.344369192532</v>
      </c>
      <c r="L17" s="8">
        <v>282.3588378654913</v>
      </c>
      <c r="M17" s="8">
        <v>31.64662701855576</v>
      </c>
      <c r="N17" s="8">
        <v>1.727953358566361</v>
      </c>
      <c r="O17" s="8">
        <v>0.33951085736609976</v>
      </c>
      <c r="P17" s="8">
        <v>44.75393997685175</v>
      </c>
      <c r="Q17" s="8">
        <v>1185.5126343238594</v>
      </c>
      <c r="R17" s="8">
        <v>1447.0504666510044</v>
      </c>
      <c r="S17" s="8">
        <v>1.8747069331805455</v>
      </c>
      <c r="T17" s="8">
        <v>271.20509567357317</v>
      </c>
      <c r="U17" s="8">
        <v>187.3913237225394</v>
      </c>
      <c r="V17" s="8">
        <v>46.335721472339294</v>
      </c>
      <c r="W17" s="8">
        <v>9.740819243483283</v>
      </c>
      <c r="X17" s="8">
        <v>15.26562536841773</v>
      </c>
      <c r="Y17" s="8">
        <v>10.820151648070514</v>
      </c>
      <c r="Z17" s="8">
        <v>0.0927172923187599</v>
      </c>
      <c r="AA17" s="8">
        <v>71.18967053661835</v>
      </c>
      <c r="AB17" s="8">
        <v>4.919947987909493</v>
      </c>
      <c r="AC17" s="8">
        <v>4.10672461552937</v>
      </c>
      <c r="AD17" s="8">
        <v>5.4035611879931675</v>
      </c>
      <c r="AE17" s="8">
        <v>0.49102483352507426</v>
      </c>
      <c r="AF17" s="8">
        <v>37.49521583553181</v>
      </c>
      <c r="AG17" s="8">
        <v>7.965184528126637</v>
      </c>
      <c r="AH17" s="8">
        <v>1.9218902557456552</v>
      </c>
      <c r="AI17" s="8">
        <v>0.6141665811425736</v>
      </c>
      <c r="AJ17" s="8">
        <v>6.806686396773899</v>
      </c>
      <c r="AK17" s="8">
        <v>4.014479860467284</v>
      </c>
      <c r="AL17" s="8">
        <v>297.1530608824679</v>
      </c>
      <c r="AM17" s="8">
        <v>41.61206993447906</v>
      </c>
      <c r="AN17" s="8">
        <v>4.110546791377157</v>
      </c>
      <c r="AO17" s="8">
        <v>18.125982483966403</v>
      </c>
      <c r="AP17" s="8">
        <v>0.016108721139283504</v>
      </c>
      <c r="AQ17" s="8">
        <v>0.24169268463111215</v>
      </c>
      <c r="AR17" s="8">
        <v>43.59725991371389</v>
      </c>
      <c r="AS17" s="8">
        <v>0.8095522097070941</v>
      </c>
      <c r="AT17" s="8">
        <v>22.955744777626073</v>
      </c>
      <c r="AU17" s="8">
        <v>12.171755878517107</v>
      </c>
      <c r="AV17" s="8">
        <v>39.14565502703417</v>
      </c>
      <c r="AW17" s="8">
        <v>2.173016113964403</v>
      </c>
      <c r="AX17" s="8">
        <v>0.6613070563725467</v>
      </c>
      <c r="AY17" s="8">
        <v>1.7397424420336676</v>
      </c>
      <c r="AZ17" s="8">
        <v>0.3621864551206496</v>
      </c>
      <c r="BA17" s="8">
        <v>175.642315268746</v>
      </c>
      <c r="BB17" s="8">
        <v>27.12792827377468</v>
      </c>
      <c r="BC17" s="8">
        <v>22.572368882395498</v>
      </c>
      <c r="BD17" s="8">
        <v>16.897646741073192</v>
      </c>
      <c r="BE17" s="8">
        <v>0.2829799911569209</v>
      </c>
      <c r="BF17" s="8">
        <v>9.94547467362729</v>
      </c>
      <c r="BG17" s="8">
        <v>1.7661819394791387</v>
      </c>
      <c r="BH17" s="8">
        <v>3.688706742016542</v>
      </c>
      <c r="BI17" s="8">
        <v>0</v>
      </c>
      <c r="BJ17" s="8">
        <v>0</v>
      </c>
      <c r="BK17" s="8">
        <v>0</v>
      </c>
      <c r="BL17" s="4">
        <f t="shared" si="1"/>
        <v>4772.224722518122</v>
      </c>
      <c r="BM17" s="8">
        <v>224.30010058160738</v>
      </c>
      <c r="BN17" s="8">
        <v>0</v>
      </c>
      <c r="BO17" s="8">
        <v>0</v>
      </c>
      <c r="BP17" s="8">
        <v>0</v>
      </c>
      <c r="BQ17" s="8">
        <v>13.95195204592066</v>
      </c>
      <c r="BR17" s="8">
        <v>3059.9319951827138</v>
      </c>
      <c r="BS17" s="8">
        <v>437.0689270323212</v>
      </c>
      <c r="BT17" s="4">
        <f t="shared" si="0"/>
        <v>8507.477697360686</v>
      </c>
      <c r="BU17" s="11"/>
      <c r="BV17" s="11"/>
    </row>
    <row r="18" spans="1:74" ht="12.75">
      <c r="A18" s="12" t="s">
        <v>19</v>
      </c>
      <c r="B18" s="26" t="s">
        <v>265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0.4346091777641919</v>
      </c>
      <c r="K18" s="8">
        <v>119.33030187848121</v>
      </c>
      <c r="L18" s="8">
        <v>1.4225907684632824</v>
      </c>
      <c r="M18" s="8">
        <v>25.08143874679002</v>
      </c>
      <c r="N18" s="8">
        <v>6.749134570862898</v>
      </c>
      <c r="O18" s="8">
        <v>0.3876803855759611</v>
      </c>
      <c r="P18" s="8">
        <v>4.130813846557868</v>
      </c>
      <c r="Q18" s="8">
        <v>22.954881147921654</v>
      </c>
      <c r="R18" s="8">
        <v>178.44173075705075</v>
      </c>
      <c r="S18" s="8">
        <v>3.0475894391208613</v>
      </c>
      <c r="T18" s="8">
        <v>104.51072810105924</v>
      </c>
      <c r="U18" s="8">
        <v>19.84682959508504</v>
      </c>
      <c r="V18" s="8">
        <v>7.363878231116698</v>
      </c>
      <c r="W18" s="8">
        <v>9.480678302644243</v>
      </c>
      <c r="X18" s="8">
        <v>10.20200771051886</v>
      </c>
      <c r="Y18" s="8">
        <v>29.586718467223307</v>
      </c>
      <c r="Z18" s="8">
        <v>0.2793974695417494</v>
      </c>
      <c r="AA18" s="8">
        <v>20.750075713444364</v>
      </c>
      <c r="AB18" s="8">
        <v>13.725953676101138</v>
      </c>
      <c r="AC18" s="8">
        <v>2.304740445650866</v>
      </c>
      <c r="AD18" s="8">
        <v>10.996750206437632</v>
      </c>
      <c r="AE18" s="8">
        <v>2.4509911314328905</v>
      </c>
      <c r="AF18" s="8">
        <v>10.727810643127663</v>
      </c>
      <c r="AG18" s="8">
        <v>0.6281385914765436</v>
      </c>
      <c r="AH18" s="8">
        <v>11.176323266063864</v>
      </c>
      <c r="AI18" s="8">
        <v>3.1097326862508456</v>
      </c>
      <c r="AJ18" s="8">
        <v>38.926403470338734</v>
      </c>
      <c r="AK18" s="8">
        <v>152.88860228777094</v>
      </c>
      <c r="AL18" s="8">
        <v>484.10350062899033</v>
      </c>
      <c r="AM18" s="8">
        <v>646.0475700889936</v>
      </c>
      <c r="AN18" s="8">
        <v>81.22009892566894</v>
      </c>
      <c r="AO18" s="8">
        <v>9.492977011306747</v>
      </c>
      <c r="AP18" s="8">
        <v>0.577465965314069</v>
      </c>
      <c r="AQ18" s="8">
        <v>17.895127360962547</v>
      </c>
      <c r="AR18" s="8">
        <v>24.218647638896094</v>
      </c>
      <c r="AS18" s="8">
        <v>70.81825918554995</v>
      </c>
      <c r="AT18" s="8">
        <v>33.79187065595855</v>
      </c>
      <c r="AU18" s="8">
        <v>7.244011381325128</v>
      </c>
      <c r="AV18" s="8">
        <v>32.126537337576956</v>
      </c>
      <c r="AW18" s="8">
        <v>19.18614784058539</v>
      </c>
      <c r="AX18" s="8">
        <v>3.2985933924988626</v>
      </c>
      <c r="AY18" s="8">
        <v>36.92628253515246</v>
      </c>
      <c r="AZ18" s="8">
        <v>5.690586451717526</v>
      </c>
      <c r="BA18" s="8">
        <v>2137.6229713370503</v>
      </c>
      <c r="BB18" s="8">
        <v>153.06047174095437</v>
      </c>
      <c r="BC18" s="8">
        <v>115.28873739092353</v>
      </c>
      <c r="BD18" s="8">
        <v>104.77036906076304</v>
      </c>
      <c r="BE18" s="8">
        <v>1.8041901595938095</v>
      </c>
      <c r="BF18" s="8">
        <v>59.3359124409785</v>
      </c>
      <c r="BG18" s="8">
        <v>81.73037984741559</v>
      </c>
      <c r="BH18" s="8">
        <v>4.521578795141444</v>
      </c>
      <c r="BI18" s="8">
        <v>0</v>
      </c>
      <c r="BJ18" s="8">
        <v>0</v>
      </c>
      <c r="BK18" s="8">
        <v>0</v>
      </c>
      <c r="BL18" s="4">
        <f t="shared" si="1"/>
        <v>4941.70881788719</v>
      </c>
      <c r="BM18" s="8">
        <v>1443.7984581681317</v>
      </c>
      <c r="BN18" s="8">
        <v>0</v>
      </c>
      <c r="BO18" s="8">
        <v>0</v>
      </c>
      <c r="BP18" s="8">
        <v>0</v>
      </c>
      <c r="BQ18" s="8">
        <v>38.969535977544574</v>
      </c>
      <c r="BR18" s="8">
        <v>1149.4131155389712</v>
      </c>
      <c r="BS18" s="8">
        <v>121.92740283867084</v>
      </c>
      <c r="BT18" s="4">
        <f t="shared" si="0"/>
        <v>7695.817330410508</v>
      </c>
      <c r="BU18" s="11"/>
      <c r="BV18" s="11"/>
    </row>
    <row r="19" spans="1:74" ht="12.75">
      <c r="A19" s="12" t="s">
        <v>20</v>
      </c>
      <c r="B19" s="26" t="s">
        <v>266</v>
      </c>
      <c r="C19" s="8">
        <v>162.57953778253903</v>
      </c>
      <c r="D19" s="8">
        <v>3.130692185604124</v>
      </c>
      <c r="E19" s="8">
        <v>24.775499993146813</v>
      </c>
      <c r="F19" s="8">
        <v>0</v>
      </c>
      <c r="G19" s="8">
        <v>0</v>
      </c>
      <c r="H19" s="8">
        <v>0</v>
      </c>
      <c r="I19" s="8">
        <v>0</v>
      </c>
      <c r="J19" s="8">
        <v>9.178246810848654</v>
      </c>
      <c r="K19" s="8">
        <v>63.80097021862567</v>
      </c>
      <c r="L19" s="8">
        <v>0.16589340621835472</v>
      </c>
      <c r="M19" s="8">
        <v>8.589613788611278</v>
      </c>
      <c r="N19" s="8">
        <v>5.706648503563337</v>
      </c>
      <c r="O19" s="8">
        <v>0.43705061344638263</v>
      </c>
      <c r="P19" s="8">
        <v>17.70343514318919</v>
      </c>
      <c r="Q19" s="8">
        <v>13.191148780122974</v>
      </c>
      <c r="R19" s="8">
        <v>9.163782608315074</v>
      </c>
      <c r="S19" s="8">
        <v>2561.932877529033</v>
      </c>
      <c r="T19" s="8">
        <v>1163.7647355799845</v>
      </c>
      <c r="U19" s="8">
        <v>6.695103726948931</v>
      </c>
      <c r="V19" s="8">
        <v>69.75114012599863</v>
      </c>
      <c r="W19" s="8">
        <v>184.58240400778945</v>
      </c>
      <c r="X19" s="8">
        <v>23.191233769152287</v>
      </c>
      <c r="Y19" s="8">
        <v>15.345457996287726</v>
      </c>
      <c r="Z19" s="8">
        <v>0.17439174140681177</v>
      </c>
      <c r="AA19" s="8">
        <v>9.236534679108388</v>
      </c>
      <c r="AB19" s="8">
        <v>4.4682401772741445</v>
      </c>
      <c r="AC19" s="8">
        <v>1.4230918971449635</v>
      </c>
      <c r="AD19" s="8">
        <v>10.733374165217661</v>
      </c>
      <c r="AE19" s="8">
        <v>1.7293038782573045</v>
      </c>
      <c r="AF19" s="8">
        <v>21.444227686068796</v>
      </c>
      <c r="AG19" s="8">
        <v>3.446043803072305</v>
      </c>
      <c r="AH19" s="8">
        <v>266.64702478383066</v>
      </c>
      <c r="AI19" s="8">
        <v>4.320476811775549</v>
      </c>
      <c r="AJ19" s="8">
        <v>361.23491205326724</v>
      </c>
      <c r="AK19" s="8">
        <v>176.9455961855196</v>
      </c>
      <c r="AL19" s="8">
        <v>398.22472436817037</v>
      </c>
      <c r="AM19" s="8">
        <v>126.27933705927595</v>
      </c>
      <c r="AN19" s="8">
        <v>14.325994304641169</v>
      </c>
      <c r="AO19" s="8">
        <v>793.55959167365</v>
      </c>
      <c r="AP19" s="8">
        <v>103.81424392566213</v>
      </c>
      <c r="AQ19" s="8">
        <v>753.5486380723547</v>
      </c>
      <c r="AR19" s="8">
        <v>303.05423660095425</v>
      </c>
      <c r="AS19" s="8">
        <v>110.69651107391552</v>
      </c>
      <c r="AT19" s="8">
        <v>8.104428012823707</v>
      </c>
      <c r="AU19" s="8">
        <v>6.526732138755891</v>
      </c>
      <c r="AV19" s="8">
        <v>12.034745257269675</v>
      </c>
      <c r="AW19" s="8">
        <v>59.031634589799935</v>
      </c>
      <c r="AX19" s="8">
        <v>144.08018893886887</v>
      </c>
      <c r="AY19" s="8">
        <v>54.42565705670045</v>
      </c>
      <c r="AZ19" s="8">
        <v>5.050978983592239</v>
      </c>
      <c r="BA19" s="8">
        <v>297.1860653463725</v>
      </c>
      <c r="BB19" s="8">
        <v>152.1177591047034</v>
      </c>
      <c r="BC19" s="8">
        <v>42.962840912068</v>
      </c>
      <c r="BD19" s="8">
        <v>84.35300108663472</v>
      </c>
      <c r="BE19" s="8">
        <v>54.31057166904235</v>
      </c>
      <c r="BF19" s="8">
        <v>21.321583284697297</v>
      </c>
      <c r="BG19" s="8">
        <v>9.294916370943834</v>
      </c>
      <c r="BH19" s="8">
        <v>16.238522693683297</v>
      </c>
      <c r="BI19" s="8">
        <v>0</v>
      </c>
      <c r="BJ19" s="8">
        <v>0</v>
      </c>
      <c r="BK19" s="8">
        <v>0</v>
      </c>
      <c r="BL19" s="4">
        <f t="shared" si="1"/>
        <v>8776.031592955951</v>
      </c>
      <c r="BM19" s="8">
        <v>2461.309531913329</v>
      </c>
      <c r="BN19" s="8">
        <v>0</v>
      </c>
      <c r="BO19" s="8">
        <v>27.577639008264466</v>
      </c>
      <c r="BP19" s="8">
        <v>17.79412095204936</v>
      </c>
      <c r="BQ19" s="8">
        <v>18.941221392335162</v>
      </c>
      <c r="BR19" s="8">
        <v>5851.977146128797</v>
      </c>
      <c r="BS19" s="8">
        <v>2172.55213899279</v>
      </c>
      <c r="BT19" s="4">
        <f t="shared" si="0"/>
        <v>19326.183391343515</v>
      </c>
      <c r="BU19" s="11"/>
      <c r="BV19" s="11"/>
    </row>
    <row r="20" spans="1:74" ht="12.75">
      <c r="A20" s="12" t="s">
        <v>21</v>
      </c>
      <c r="B20" s="26" t="s">
        <v>267</v>
      </c>
      <c r="C20" s="8">
        <v>406.13967014151</v>
      </c>
      <c r="D20" s="8">
        <v>0.8006370747454449</v>
      </c>
      <c r="E20" s="8">
        <v>0.35720705489669735</v>
      </c>
      <c r="F20" s="8">
        <v>0</v>
      </c>
      <c r="G20" s="8">
        <v>0</v>
      </c>
      <c r="H20" s="8">
        <v>0</v>
      </c>
      <c r="I20" s="8">
        <v>0</v>
      </c>
      <c r="J20" s="8">
        <v>11.169703036151748</v>
      </c>
      <c r="K20" s="8">
        <v>452.7179260665357</v>
      </c>
      <c r="L20" s="8">
        <v>6.375149920273147</v>
      </c>
      <c r="M20" s="8">
        <v>1000.3872002254764</v>
      </c>
      <c r="N20" s="8">
        <v>15.152940641751353</v>
      </c>
      <c r="O20" s="8">
        <v>5.938394206129118</v>
      </c>
      <c r="P20" s="8">
        <v>146.4272342937582</v>
      </c>
      <c r="Q20" s="8">
        <v>359.7997451337782</v>
      </c>
      <c r="R20" s="8">
        <v>250.95853407700272</v>
      </c>
      <c r="S20" s="8">
        <v>1944.3619378330543</v>
      </c>
      <c r="T20" s="8">
        <v>10492.917660866424</v>
      </c>
      <c r="U20" s="8">
        <v>1472.4632274991104</v>
      </c>
      <c r="V20" s="8">
        <v>267.43896805414676</v>
      </c>
      <c r="W20" s="8">
        <v>220.06481404420944</v>
      </c>
      <c r="X20" s="8">
        <v>230.52136466027054</v>
      </c>
      <c r="Y20" s="8">
        <v>70.48093255645749</v>
      </c>
      <c r="Z20" s="8">
        <v>5.76428574685173</v>
      </c>
      <c r="AA20" s="8">
        <v>121.95678699243939</v>
      </c>
      <c r="AB20" s="8">
        <v>163.21123342942323</v>
      </c>
      <c r="AC20" s="8">
        <v>18.597019322970624</v>
      </c>
      <c r="AD20" s="8">
        <v>150.92055621809814</v>
      </c>
      <c r="AE20" s="8">
        <v>8.13878742301922</v>
      </c>
      <c r="AF20" s="8">
        <v>96.33354830046159</v>
      </c>
      <c r="AG20" s="8">
        <v>35.35113737772981</v>
      </c>
      <c r="AH20" s="8">
        <v>6.9748452752288985</v>
      </c>
      <c r="AI20" s="8">
        <v>9.294803846428758</v>
      </c>
      <c r="AJ20" s="8">
        <v>232.28815659877733</v>
      </c>
      <c r="AK20" s="8">
        <v>91.52703860497661</v>
      </c>
      <c r="AL20" s="8">
        <v>1595.782271803695</v>
      </c>
      <c r="AM20" s="8">
        <v>340.98152697468703</v>
      </c>
      <c r="AN20" s="8">
        <v>47.151872661603186</v>
      </c>
      <c r="AO20" s="8">
        <v>15.181180060832595</v>
      </c>
      <c r="AP20" s="8">
        <v>0</v>
      </c>
      <c r="AQ20" s="8">
        <v>1.5452030484329182</v>
      </c>
      <c r="AR20" s="8">
        <v>58.30139840801884</v>
      </c>
      <c r="AS20" s="8">
        <v>41.85707664509581</v>
      </c>
      <c r="AT20" s="8">
        <v>2.615209255124191</v>
      </c>
      <c r="AU20" s="8">
        <v>2.003776779940407</v>
      </c>
      <c r="AV20" s="8">
        <v>0</v>
      </c>
      <c r="AW20" s="8">
        <v>18.881942101105235</v>
      </c>
      <c r="AX20" s="8">
        <v>0.5675393033317435</v>
      </c>
      <c r="AY20" s="8">
        <v>163.91036130511452</v>
      </c>
      <c r="AZ20" s="8">
        <v>16.558031310815952</v>
      </c>
      <c r="BA20" s="8">
        <v>319.9263479919502</v>
      </c>
      <c r="BB20" s="8">
        <v>62.94872419853763</v>
      </c>
      <c r="BC20" s="8">
        <v>41.77440825435251</v>
      </c>
      <c r="BD20" s="8">
        <v>1648.2145432109094</v>
      </c>
      <c r="BE20" s="8">
        <v>82.97862823522134</v>
      </c>
      <c r="BF20" s="8">
        <v>14.434664936158946</v>
      </c>
      <c r="BG20" s="8">
        <v>71.19771278571199</v>
      </c>
      <c r="BH20" s="8">
        <v>200.79410985874807</v>
      </c>
      <c r="BI20" s="8">
        <v>0</v>
      </c>
      <c r="BJ20" s="8">
        <v>0</v>
      </c>
      <c r="BK20" s="8">
        <v>0</v>
      </c>
      <c r="BL20" s="4">
        <f t="shared" si="1"/>
        <v>23042.437975651475</v>
      </c>
      <c r="BM20" s="8">
        <v>1206.3570257630972</v>
      </c>
      <c r="BN20" s="8">
        <v>5.744667981132076</v>
      </c>
      <c r="BO20" s="8">
        <v>895.8349716792453</v>
      </c>
      <c r="BP20" s="8">
        <v>0</v>
      </c>
      <c r="BQ20" s="8">
        <v>47.56189677340701</v>
      </c>
      <c r="BR20" s="8">
        <v>22676.26664664587</v>
      </c>
      <c r="BS20" s="8">
        <v>9220.925382259029</v>
      </c>
      <c r="BT20" s="4">
        <f t="shared" si="0"/>
        <v>57095.12856675325</v>
      </c>
      <c r="BU20" s="11"/>
      <c r="BV20" s="11"/>
    </row>
    <row r="21" spans="1:74" ht="12.75">
      <c r="A21" s="12" t="s">
        <v>22</v>
      </c>
      <c r="B21" s="26" t="s">
        <v>268</v>
      </c>
      <c r="C21" s="8">
        <v>0</v>
      </c>
      <c r="D21" s="8">
        <v>0</v>
      </c>
      <c r="E21" s="8">
        <v>0.11523639727060923</v>
      </c>
      <c r="F21" s="8">
        <v>0</v>
      </c>
      <c r="G21" s="8">
        <v>0</v>
      </c>
      <c r="H21" s="8">
        <v>0</v>
      </c>
      <c r="I21" s="8">
        <v>0</v>
      </c>
      <c r="J21" s="8">
        <v>5.015173929419566</v>
      </c>
      <c r="K21" s="8">
        <v>413.18497689930933</v>
      </c>
      <c r="L21" s="8">
        <v>2.8954430527851946</v>
      </c>
      <c r="M21" s="8">
        <v>78.73887350601828</v>
      </c>
      <c r="N21" s="8">
        <v>7.692268086081947</v>
      </c>
      <c r="O21" s="8">
        <v>60.30272311070694</v>
      </c>
      <c r="P21" s="8">
        <v>52.96468727919314</v>
      </c>
      <c r="Q21" s="8">
        <v>147.5675850446281</v>
      </c>
      <c r="R21" s="8">
        <v>128.28978981293068</v>
      </c>
      <c r="S21" s="8">
        <v>14.00446612797851</v>
      </c>
      <c r="T21" s="8">
        <v>315.677034453591</v>
      </c>
      <c r="U21" s="8">
        <v>457.1719392940701</v>
      </c>
      <c r="V21" s="8">
        <v>62.2306397169941</v>
      </c>
      <c r="W21" s="8">
        <v>36.83090649663139</v>
      </c>
      <c r="X21" s="8">
        <v>200.5728791644691</v>
      </c>
      <c r="Y21" s="8">
        <v>177.7195691491047</v>
      </c>
      <c r="Z21" s="8">
        <v>0.4063276234305534</v>
      </c>
      <c r="AA21" s="8">
        <v>337.34111095965784</v>
      </c>
      <c r="AB21" s="8">
        <v>157.49024408329961</v>
      </c>
      <c r="AC21" s="8">
        <v>82.33035344164385</v>
      </c>
      <c r="AD21" s="8">
        <v>764.1885628092662</v>
      </c>
      <c r="AE21" s="8">
        <v>18.37042480852068</v>
      </c>
      <c r="AF21" s="8">
        <v>233.82839262083536</v>
      </c>
      <c r="AG21" s="8">
        <v>33.0715321332303</v>
      </c>
      <c r="AH21" s="8">
        <v>0.5931576253682876</v>
      </c>
      <c r="AI21" s="8">
        <v>1.1531251912367155</v>
      </c>
      <c r="AJ21" s="8">
        <v>677.6498379015819</v>
      </c>
      <c r="AK21" s="8">
        <v>138.32255830616836</v>
      </c>
      <c r="AL21" s="8">
        <v>218.7635948061378</v>
      </c>
      <c r="AM21" s="8">
        <v>82.04776675605692</v>
      </c>
      <c r="AN21" s="8">
        <v>7.2550807431710895</v>
      </c>
      <c r="AO21" s="8">
        <v>25.545093049024867</v>
      </c>
      <c r="AP21" s="8">
        <v>0</v>
      </c>
      <c r="AQ21" s="8">
        <v>2.775603141278892</v>
      </c>
      <c r="AR21" s="8">
        <v>403.322609348651</v>
      </c>
      <c r="AS21" s="8">
        <v>2.9961647812085768</v>
      </c>
      <c r="AT21" s="8">
        <v>3.248763325152886</v>
      </c>
      <c r="AU21" s="8">
        <v>1.3500927989448528</v>
      </c>
      <c r="AV21" s="8">
        <v>0</v>
      </c>
      <c r="AW21" s="8">
        <v>11.550100286139925</v>
      </c>
      <c r="AX21" s="8">
        <v>7.565147969432657</v>
      </c>
      <c r="AY21" s="8">
        <v>3.3860330266379384</v>
      </c>
      <c r="AZ21" s="8">
        <v>1.0488346314288575</v>
      </c>
      <c r="BA21" s="8">
        <v>127.54369635747521</v>
      </c>
      <c r="BB21" s="8">
        <v>18.93769884882895</v>
      </c>
      <c r="BC21" s="8">
        <v>8.108574799657372</v>
      </c>
      <c r="BD21" s="8">
        <v>19.837554923669153</v>
      </c>
      <c r="BE21" s="8">
        <v>3.4099360186920915</v>
      </c>
      <c r="BF21" s="8">
        <v>4.1371623978191705</v>
      </c>
      <c r="BG21" s="8">
        <v>2.5832867559217685</v>
      </c>
      <c r="BH21" s="8">
        <v>29.06816479946664</v>
      </c>
      <c r="BI21" s="8">
        <v>0</v>
      </c>
      <c r="BJ21" s="8">
        <v>0</v>
      </c>
      <c r="BK21" s="8">
        <v>0</v>
      </c>
      <c r="BL21" s="4">
        <f t="shared" si="1"/>
        <v>5590.200778590221</v>
      </c>
      <c r="BM21" s="8">
        <v>164.8167284658723</v>
      </c>
      <c r="BN21" s="8">
        <v>0</v>
      </c>
      <c r="BO21" s="8">
        <v>0</v>
      </c>
      <c r="BP21" s="8">
        <v>0</v>
      </c>
      <c r="BQ21" s="8">
        <v>5.442635603820122</v>
      </c>
      <c r="BR21" s="8">
        <v>4373.1493092731525</v>
      </c>
      <c r="BS21" s="8">
        <v>910.9280683756007</v>
      </c>
      <c r="BT21" s="4">
        <f t="shared" si="0"/>
        <v>11044.537520308666</v>
      </c>
      <c r="BU21" s="11"/>
      <c r="BV21" s="11"/>
    </row>
    <row r="22" spans="1:74" ht="12.75">
      <c r="A22" s="12" t="s">
        <v>23</v>
      </c>
      <c r="B22" s="26" t="s">
        <v>269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5.194963373611334</v>
      </c>
      <c r="K22" s="8">
        <v>104.02000487070119</v>
      </c>
      <c r="L22" s="8">
        <v>0.009667991823548569</v>
      </c>
      <c r="M22" s="8">
        <v>27.158050188849742</v>
      </c>
      <c r="N22" s="8">
        <v>0.07486783984503777</v>
      </c>
      <c r="O22" s="8">
        <v>0.1048009844901382</v>
      </c>
      <c r="P22" s="8">
        <v>19.980091315688092</v>
      </c>
      <c r="Q22" s="8">
        <v>6.009029728577404</v>
      </c>
      <c r="R22" s="8">
        <v>0.2944033824860085</v>
      </c>
      <c r="S22" s="8">
        <v>0.712513629518359</v>
      </c>
      <c r="T22" s="8">
        <v>116.4324420964254</v>
      </c>
      <c r="U22" s="8">
        <v>21.127797290625605</v>
      </c>
      <c r="V22" s="8">
        <v>982.1170240319036</v>
      </c>
      <c r="W22" s="8">
        <v>143.8440090943826</v>
      </c>
      <c r="X22" s="8">
        <v>27.70281019604444</v>
      </c>
      <c r="Y22" s="8">
        <v>25.551108040113284</v>
      </c>
      <c r="Z22" s="8">
        <v>0.010199176184011064</v>
      </c>
      <c r="AA22" s="8">
        <v>49.55955588370929</v>
      </c>
      <c r="AB22" s="8">
        <v>11.123429301890683</v>
      </c>
      <c r="AC22" s="8">
        <v>69.47462646076812</v>
      </c>
      <c r="AD22" s="8">
        <v>138.69457078806636</v>
      </c>
      <c r="AE22" s="8">
        <v>1.5858578052157146</v>
      </c>
      <c r="AF22" s="8">
        <v>8.609041846556654</v>
      </c>
      <c r="AG22" s="8">
        <v>0.24806522171307874</v>
      </c>
      <c r="AH22" s="8">
        <v>0.12755444504613725</v>
      </c>
      <c r="AI22" s="8">
        <v>0.20426516210171775</v>
      </c>
      <c r="AJ22" s="8">
        <v>2579.1575695540296</v>
      </c>
      <c r="AK22" s="8">
        <v>3.724693082952406</v>
      </c>
      <c r="AL22" s="8">
        <v>822.2225490544503</v>
      </c>
      <c r="AM22" s="8">
        <v>102.85346394678393</v>
      </c>
      <c r="AN22" s="8">
        <v>5.08684708263867</v>
      </c>
      <c r="AO22" s="8">
        <v>15.47784970389088</v>
      </c>
      <c r="AP22" s="8">
        <v>0</v>
      </c>
      <c r="AQ22" s="8">
        <v>0.4520276667942438</v>
      </c>
      <c r="AR22" s="8">
        <v>0</v>
      </c>
      <c r="AS22" s="8">
        <v>0.008519928165627173</v>
      </c>
      <c r="AT22" s="8">
        <v>0</v>
      </c>
      <c r="AU22" s="8">
        <v>0</v>
      </c>
      <c r="AV22" s="8">
        <v>0</v>
      </c>
      <c r="AW22" s="8">
        <v>74.83299863606378</v>
      </c>
      <c r="AX22" s="8">
        <v>0.47317924241663933</v>
      </c>
      <c r="AY22" s="8">
        <v>0</v>
      </c>
      <c r="AZ22" s="8">
        <v>0.48467894770684766</v>
      </c>
      <c r="BA22" s="8">
        <v>3.57024539714226</v>
      </c>
      <c r="BB22" s="8">
        <v>5.750359920791793</v>
      </c>
      <c r="BC22" s="8">
        <v>7.987284564562639</v>
      </c>
      <c r="BD22" s="8">
        <v>4.672101100680731</v>
      </c>
      <c r="BE22" s="8">
        <v>0.14984412896034802</v>
      </c>
      <c r="BF22" s="8">
        <v>2.929308942573045</v>
      </c>
      <c r="BG22" s="8">
        <v>0.16201710882471265</v>
      </c>
      <c r="BH22" s="8">
        <v>0.12124354211060123</v>
      </c>
      <c r="BI22" s="8">
        <v>0</v>
      </c>
      <c r="BJ22" s="8">
        <v>0</v>
      </c>
      <c r="BK22" s="8">
        <v>0</v>
      </c>
      <c r="BL22" s="4">
        <f t="shared" si="1"/>
        <v>5390.087531697878</v>
      </c>
      <c r="BM22" s="8">
        <v>255.85474895865974</v>
      </c>
      <c r="BN22" s="8">
        <v>0</v>
      </c>
      <c r="BO22" s="8">
        <v>0</v>
      </c>
      <c r="BP22" s="8">
        <v>0</v>
      </c>
      <c r="BQ22" s="8">
        <v>13.91069358097681</v>
      </c>
      <c r="BR22" s="8">
        <v>2620.530043863639</v>
      </c>
      <c r="BS22" s="8">
        <v>435.27870974732434</v>
      </c>
      <c r="BT22" s="4">
        <f t="shared" si="0"/>
        <v>8715.66172784848</v>
      </c>
      <c r="BU22" s="11"/>
      <c r="BV22" s="11"/>
    </row>
    <row r="23" spans="1:74" ht="12.75">
      <c r="A23" s="12" t="s">
        <v>24</v>
      </c>
      <c r="B23" s="26" t="s">
        <v>270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0.42683541602170455</v>
      </c>
      <c r="K23" s="8">
        <v>13.922506628900063</v>
      </c>
      <c r="L23" s="8">
        <v>2.0241001032131507</v>
      </c>
      <c r="M23" s="8">
        <v>9.941292945126058</v>
      </c>
      <c r="N23" s="8">
        <v>0</v>
      </c>
      <c r="O23" s="8">
        <v>1.5765035863864911</v>
      </c>
      <c r="P23" s="8">
        <v>5.512855014098567</v>
      </c>
      <c r="Q23" s="8">
        <v>6.869241914489419</v>
      </c>
      <c r="R23" s="8">
        <v>1.4461929045597806</v>
      </c>
      <c r="S23" s="8">
        <v>2.2328915564097707</v>
      </c>
      <c r="T23" s="8">
        <v>140.9204097384471</v>
      </c>
      <c r="U23" s="8">
        <v>48.076094090545624</v>
      </c>
      <c r="V23" s="8">
        <v>79.91844241179678</v>
      </c>
      <c r="W23" s="8">
        <v>6068.112811150157</v>
      </c>
      <c r="X23" s="8">
        <v>1974.9181289863027</v>
      </c>
      <c r="Y23" s="8">
        <v>249.09426303888714</v>
      </c>
      <c r="Z23" s="8">
        <v>0.06897657573098731</v>
      </c>
      <c r="AA23" s="8">
        <v>310.0370087410739</v>
      </c>
      <c r="AB23" s="8">
        <v>29.341765460441714</v>
      </c>
      <c r="AC23" s="8">
        <v>13.060082166875878</v>
      </c>
      <c r="AD23" s="8">
        <v>369.4555135560462</v>
      </c>
      <c r="AE23" s="8">
        <v>100.45093529546511</v>
      </c>
      <c r="AF23" s="8">
        <v>218.84776209490082</v>
      </c>
      <c r="AG23" s="8">
        <v>436.6737659679</v>
      </c>
      <c r="AH23" s="8">
        <v>3.9453721400853734</v>
      </c>
      <c r="AI23" s="8">
        <v>24.789814441399827</v>
      </c>
      <c r="AJ23" s="8">
        <v>862.8791948536195</v>
      </c>
      <c r="AK23" s="8">
        <v>0</v>
      </c>
      <c r="AL23" s="8">
        <v>437.08909936214366</v>
      </c>
      <c r="AM23" s="8">
        <v>45.64143639526561</v>
      </c>
      <c r="AN23" s="8">
        <v>0.28111969070541615</v>
      </c>
      <c r="AO23" s="8">
        <v>37.54256427172209</v>
      </c>
      <c r="AP23" s="8">
        <v>0</v>
      </c>
      <c r="AQ23" s="8">
        <v>0.08167211132560268</v>
      </c>
      <c r="AR23" s="8">
        <v>1.7790313638428459</v>
      </c>
      <c r="AS23" s="8">
        <v>0.04984482486771915</v>
      </c>
      <c r="AT23" s="8">
        <v>0</v>
      </c>
      <c r="AU23" s="8">
        <v>0</v>
      </c>
      <c r="AV23" s="8">
        <v>0</v>
      </c>
      <c r="AW23" s="8">
        <v>2.5124450187775498</v>
      </c>
      <c r="AX23" s="8">
        <v>0.2380458643351468</v>
      </c>
      <c r="AY23" s="8">
        <v>0.12041763769814333</v>
      </c>
      <c r="AZ23" s="8">
        <v>0.5748378502267394</v>
      </c>
      <c r="BA23" s="8">
        <v>126.9593478850952</v>
      </c>
      <c r="BB23" s="8">
        <v>20.677396958501213</v>
      </c>
      <c r="BC23" s="8">
        <v>15.058111486309182</v>
      </c>
      <c r="BD23" s="8">
        <v>25.1578264728636</v>
      </c>
      <c r="BE23" s="8">
        <v>0.6689593038539333</v>
      </c>
      <c r="BF23" s="8">
        <v>0.22542783555025095</v>
      </c>
      <c r="BG23" s="8">
        <v>0</v>
      </c>
      <c r="BH23" s="8">
        <v>0</v>
      </c>
      <c r="BI23" s="8">
        <v>0</v>
      </c>
      <c r="BJ23" s="8">
        <v>0</v>
      </c>
      <c r="BK23" s="8">
        <v>0</v>
      </c>
      <c r="BL23" s="4">
        <f t="shared" si="1"/>
        <v>11689.200345111964</v>
      </c>
      <c r="BM23" s="8">
        <v>24.87436576678883</v>
      </c>
      <c r="BN23" s="8">
        <v>0</v>
      </c>
      <c r="BO23" s="8">
        <v>0</v>
      </c>
      <c r="BP23" s="8">
        <v>0</v>
      </c>
      <c r="BQ23" s="8">
        <v>89.9539253634996</v>
      </c>
      <c r="BR23" s="8">
        <v>10807.362887289026</v>
      </c>
      <c r="BS23" s="8">
        <v>1979.7950437821773</v>
      </c>
      <c r="BT23" s="4">
        <f t="shared" si="0"/>
        <v>24591.186567313456</v>
      </c>
      <c r="BU23" s="11"/>
      <c r="BV23" s="11"/>
    </row>
    <row r="24" spans="1:74" ht="12.75">
      <c r="A24" s="12" t="s">
        <v>26</v>
      </c>
      <c r="B24" s="26" t="s">
        <v>271</v>
      </c>
      <c r="C24" s="8">
        <v>0</v>
      </c>
      <c r="D24" s="8">
        <v>0</v>
      </c>
      <c r="E24" s="8">
        <v>3.567603235557758</v>
      </c>
      <c r="F24" s="8">
        <v>0</v>
      </c>
      <c r="G24" s="8">
        <v>0</v>
      </c>
      <c r="H24" s="8">
        <v>0</v>
      </c>
      <c r="I24" s="8">
        <v>0</v>
      </c>
      <c r="J24" s="8">
        <v>6.579362905248543</v>
      </c>
      <c r="K24" s="8">
        <v>195.67817874582</v>
      </c>
      <c r="L24" s="8">
        <v>5.9803073162805935</v>
      </c>
      <c r="M24" s="8">
        <v>13.999760649279327</v>
      </c>
      <c r="N24" s="8">
        <v>1.1660288872638849</v>
      </c>
      <c r="O24" s="8">
        <v>10.696887107538998</v>
      </c>
      <c r="P24" s="8">
        <v>16.53934753329321</v>
      </c>
      <c r="Q24" s="8">
        <v>8.32973998222603</v>
      </c>
      <c r="R24" s="8">
        <v>3.29285447246866</v>
      </c>
      <c r="S24" s="8">
        <v>35.12882769429354</v>
      </c>
      <c r="T24" s="8">
        <v>207.36500689329569</v>
      </c>
      <c r="U24" s="8">
        <v>107.01946066100484</v>
      </c>
      <c r="V24" s="8">
        <v>188.87948717224802</v>
      </c>
      <c r="W24" s="8">
        <v>675.1715191973872</v>
      </c>
      <c r="X24" s="8">
        <v>1367.105405719018</v>
      </c>
      <c r="Y24" s="8">
        <v>985.6965756852173</v>
      </c>
      <c r="Z24" s="8">
        <v>0.10403969022087367</v>
      </c>
      <c r="AA24" s="8">
        <v>163.6303860885801</v>
      </c>
      <c r="AB24" s="8">
        <v>137.301924346222</v>
      </c>
      <c r="AC24" s="8">
        <v>3.127099420659839</v>
      </c>
      <c r="AD24" s="8">
        <v>591.2265168683223</v>
      </c>
      <c r="AE24" s="8">
        <v>177.14434160587072</v>
      </c>
      <c r="AF24" s="8">
        <v>62.910724852321934</v>
      </c>
      <c r="AG24" s="8">
        <v>2.053115121195647</v>
      </c>
      <c r="AH24" s="8">
        <v>1.1147656026488184</v>
      </c>
      <c r="AI24" s="8">
        <v>0.12061745543012828</v>
      </c>
      <c r="AJ24" s="8">
        <v>1870.9726246348741</v>
      </c>
      <c r="AK24" s="8">
        <v>107.07412504453704</v>
      </c>
      <c r="AL24" s="8">
        <v>403.37444862384507</v>
      </c>
      <c r="AM24" s="8">
        <v>508.01633065428985</v>
      </c>
      <c r="AN24" s="8">
        <v>13.48382821936454</v>
      </c>
      <c r="AO24" s="8">
        <v>2.8087918494515725</v>
      </c>
      <c r="AP24" s="8">
        <v>0</v>
      </c>
      <c r="AQ24" s="8">
        <v>1.4509452788545039</v>
      </c>
      <c r="AR24" s="8">
        <v>6.7383772898452055</v>
      </c>
      <c r="AS24" s="8">
        <v>0.7840052778880415</v>
      </c>
      <c r="AT24" s="8">
        <v>57.91942661915013</v>
      </c>
      <c r="AU24" s="8">
        <v>6.034347763052116</v>
      </c>
      <c r="AV24" s="8">
        <v>0</v>
      </c>
      <c r="AW24" s="8">
        <v>77.82115545021972</v>
      </c>
      <c r="AX24" s="8">
        <v>1.2945647111394516</v>
      </c>
      <c r="AY24" s="8">
        <v>1.0624067143879656</v>
      </c>
      <c r="AZ24" s="8">
        <v>0.10089575295721626</v>
      </c>
      <c r="BA24" s="8">
        <v>14.17297870711423</v>
      </c>
      <c r="BB24" s="8">
        <v>32.741239123555836</v>
      </c>
      <c r="BC24" s="8">
        <v>12.514048166112934</v>
      </c>
      <c r="BD24" s="8">
        <v>3.059614621279591</v>
      </c>
      <c r="BE24" s="8">
        <v>13.82684478701334</v>
      </c>
      <c r="BF24" s="8">
        <v>1.5916937785647232</v>
      </c>
      <c r="BG24" s="8">
        <v>10.872866531765855</v>
      </c>
      <c r="BH24" s="8">
        <v>0.9139977388865179</v>
      </c>
      <c r="BI24" s="8">
        <v>0</v>
      </c>
      <c r="BJ24" s="8">
        <v>0</v>
      </c>
      <c r="BK24" s="8">
        <v>0</v>
      </c>
      <c r="BL24" s="4">
        <f t="shared" si="1"/>
        <v>8119.559442247063</v>
      </c>
      <c r="BM24" s="8">
        <v>174.22859259746457</v>
      </c>
      <c r="BN24" s="8">
        <v>0</v>
      </c>
      <c r="BO24" s="8">
        <v>0</v>
      </c>
      <c r="BP24" s="8">
        <v>1077.202956394483</v>
      </c>
      <c r="BQ24" s="8">
        <v>5.554776752223883</v>
      </c>
      <c r="BR24" s="8">
        <v>3092.025324679455</v>
      </c>
      <c r="BS24" s="8">
        <v>545.4663207168329</v>
      </c>
      <c r="BT24" s="4">
        <f t="shared" si="0"/>
        <v>13014.037413387521</v>
      </c>
      <c r="BU24" s="11"/>
      <c r="BV24" s="11"/>
    </row>
    <row r="25" spans="1:74" ht="12.75">
      <c r="A25" s="12" t="s">
        <v>27</v>
      </c>
      <c r="B25" s="26" t="s">
        <v>272</v>
      </c>
      <c r="C25" s="8">
        <v>291.9597229027244</v>
      </c>
      <c r="D25" s="8">
        <v>9.703502217306031</v>
      </c>
      <c r="E25" s="8">
        <v>2.6960002265628322</v>
      </c>
      <c r="F25" s="8">
        <v>0</v>
      </c>
      <c r="G25" s="8">
        <v>0</v>
      </c>
      <c r="H25" s="8">
        <v>0</v>
      </c>
      <c r="I25" s="8">
        <v>0</v>
      </c>
      <c r="J25" s="8">
        <v>28.675694042766885</v>
      </c>
      <c r="K25" s="8">
        <v>56.479626389452605</v>
      </c>
      <c r="L25" s="8">
        <v>0</v>
      </c>
      <c r="M25" s="8">
        <v>0</v>
      </c>
      <c r="N25" s="8">
        <v>5.041447755976376</v>
      </c>
      <c r="O25" s="8">
        <v>0.08866785787437217</v>
      </c>
      <c r="P25" s="8">
        <v>0</v>
      </c>
      <c r="Q25" s="8">
        <v>4.7788893481781285</v>
      </c>
      <c r="R25" s="8">
        <v>0.9146409848369628</v>
      </c>
      <c r="S25" s="8">
        <v>5.258049377471366</v>
      </c>
      <c r="T25" s="8">
        <v>23.512907166017392</v>
      </c>
      <c r="U25" s="8">
        <v>9.39530145255094</v>
      </c>
      <c r="V25" s="8">
        <v>38.04681171306586</v>
      </c>
      <c r="W25" s="8">
        <v>27.714366898314495</v>
      </c>
      <c r="X25" s="8">
        <v>43.676093738628715</v>
      </c>
      <c r="Y25" s="8">
        <v>1613.1348523703923</v>
      </c>
      <c r="Z25" s="8">
        <v>0</v>
      </c>
      <c r="AA25" s="8">
        <v>0.005192767541827424</v>
      </c>
      <c r="AB25" s="8">
        <v>1.4848554467970578</v>
      </c>
      <c r="AC25" s="8">
        <v>2.0681629372869734</v>
      </c>
      <c r="AD25" s="8">
        <v>449.45132054601487</v>
      </c>
      <c r="AE25" s="8">
        <v>38.30208502832889</v>
      </c>
      <c r="AF25" s="8">
        <v>3.855563116101529</v>
      </c>
      <c r="AG25" s="8">
        <v>0</v>
      </c>
      <c r="AH25" s="8">
        <v>67.10092241879401</v>
      </c>
      <c r="AI25" s="8">
        <v>5.332509364001731</v>
      </c>
      <c r="AJ25" s="8">
        <v>238.26599456025775</v>
      </c>
      <c r="AK25" s="8">
        <v>12.258604169468654</v>
      </c>
      <c r="AL25" s="8">
        <v>574.8238629426168</v>
      </c>
      <c r="AM25" s="8">
        <v>46.192695228430175</v>
      </c>
      <c r="AN25" s="8">
        <v>5.012886086126384</v>
      </c>
      <c r="AO25" s="8">
        <v>0</v>
      </c>
      <c r="AP25" s="8">
        <v>0</v>
      </c>
      <c r="AQ25" s="8">
        <v>3.6068061302454106</v>
      </c>
      <c r="AR25" s="8">
        <v>0.031046374549364552</v>
      </c>
      <c r="AS25" s="8">
        <v>0</v>
      </c>
      <c r="AT25" s="8">
        <v>0</v>
      </c>
      <c r="AU25" s="8">
        <v>0</v>
      </c>
      <c r="AV25" s="8">
        <v>0</v>
      </c>
      <c r="AW25" s="8">
        <v>1.5551014047901153</v>
      </c>
      <c r="AX25" s="8">
        <v>0.10037140765826678</v>
      </c>
      <c r="AY25" s="8">
        <v>0</v>
      </c>
      <c r="AZ25" s="8">
        <v>0</v>
      </c>
      <c r="BA25" s="8">
        <v>8.428016627223242</v>
      </c>
      <c r="BB25" s="8">
        <v>64.37922441879567</v>
      </c>
      <c r="BC25" s="8">
        <v>5.449704568199733</v>
      </c>
      <c r="BD25" s="8">
        <v>30.336972184665836</v>
      </c>
      <c r="BE25" s="8">
        <v>0.19816139368836383</v>
      </c>
      <c r="BF25" s="8">
        <v>0.005472157059426951</v>
      </c>
      <c r="BG25" s="8">
        <v>0.7809182731252213</v>
      </c>
      <c r="BH25" s="8">
        <v>0.011056587485072805</v>
      </c>
      <c r="BI25" s="8">
        <v>0</v>
      </c>
      <c r="BJ25" s="8">
        <v>0</v>
      </c>
      <c r="BK25" s="8">
        <v>0</v>
      </c>
      <c r="BL25" s="4">
        <f t="shared" si="1"/>
        <v>3720.1140805813725</v>
      </c>
      <c r="BM25" s="8">
        <v>841.4639202912214</v>
      </c>
      <c r="BN25" s="8">
        <v>0</v>
      </c>
      <c r="BO25" s="8">
        <v>0</v>
      </c>
      <c r="BP25" s="8">
        <v>7829.958748300178</v>
      </c>
      <c r="BQ25" s="8">
        <v>-10.16763442727262</v>
      </c>
      <c r="BR25" s="8">
        <v>7602.679897375401</v>
      </c>
      <c r="BS25" s="8">
        <v>3454.058665732221</v>
      </c>
      <c r="BT25" s="4">
        <f t="shared" si="0"/>
        <v>23438.10767785312</v>
      </c>
      <c r="BU25" s="11"/>
      <c r="BV25" s="11"/>
    </row>
    <row r="26" spans="1:74" ht="12.75">
      <c r="A26" s="12" t="s">
        <v>28</v>
      </c>
      <c r="B26" s="26" t="s">
        <v>273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5.8449363665597405</v>
      </c>
      <c r="T26" s="8">
        <v>2.111511314535867</v>
      </c>
      <c r="U26" s="8">
        <v>0</v>
      </c>
      <c r="V26" s="8">
        <v>0.02409649872737451</v>
      </c>
      <c r="W26" s="8">
        <v>0</v>
      </c>
      <c r="X26" s="8">
        <v>9.291619204589878</v>
      </c>
      <c r="Y26" s="8">
        <v>0</v>
      </c>
      <c r="Z26" s="8">
        <v>23.100979933370223</v>
      </c>
      <c r="AA26" s="8">
        <v>0</v>
      </c>
      <c r="AB26" s="8">
        <v>79.05014926917455</v>
      </c>
      <c r="AC26" s="8">
        <v>2.402739448146147</v>
      </c>
      <c r="AD26" s="8">
        <v>10.258889949467164</v>
      </c>
      <c r="AE26" s="8">
        <v>3.0562503509422037</v>
      </c>
      <c r="AF26" s="8">
        <v>0</v>
      </c>
      <c r="AG26" s="8">
        <v>0</v>
      </c>
      <c r="AH26" s="8">
        <v>0.2929824252879651</v>
      </c>
      <c r="AI26" s="8">
        <v>0</v>
      </c>
      <c r="AJ26" s="8">
        <v>0.9772614884331547</v>
      </c>
      <c r="AK26" s="8">
        <v>0</v>
      </c>
      <c r="AL26" s="8">
        <v>58.58718466819566</v>
      </c>
      <c r="AM26" s="8">
        <v>15.703669841259877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24.340195361201058</v>
      </c>
      <c r="AT26" s="8">
        <v>79.86509914769408</v>
      </c>
      <c r="AU26" s="8">
        <v>2.8152142119187067</v>
      </c>
      <c r="AV26" s="8">
        <v>15.8532190179444</v>
      </c>
      <c r="AW26" s="8">
        <v>0</v>
      </c>
      <c r="AX26" s="8">
        <v>22.323125391268682</v>
      </c>
      <c r="AY26" s="8">
        <v>77.39970828382924</v>
      </c>
      <c r="AZ26" s="8">
        <v>0</v>
      </c>
      <c r="BA26" s="8">
        <v>105.27344220264338</v>
      </c>
      <c r="BB26" s="8">
        <v>28.644653785632755</v>
      </c>
      <c r="BC26" s="8">
        <v>6.156083442082533</v>
      </c>
      <c r="BD26" s="8">
        <v>8.367074445709722</v>
      </c>
      <c r="BE26" s="8">
        <v>0</v>
      </c>
      <c r="BF26" s="8">
        <v>0</v>
      </c>
      <c r="BG26" s="8">
        <v>1.7312435588076254</v>
      </c>
      <c r="BH26" s="8">
        <v>0</v>
      </c>
      <c r="BI26" s="8">
        <v>0</v>
      </c>
      <c r="BJ26" s="8">
        <v>0</v>
      </c>
      <c r="BK26" s="8">
        <v>0</v>
      </c>
      <c r="BL26" s="4">
        <f t="shared" si="1"/>
        <v>583.4713296074219</v>
      </c>
      <c r="BM26" s="8">
        <v>164.79159540782624</v>
      </c>
      <c r="BN26" s="8">
        <v>0</v>
      </c>
      <c r="BO26" s="8">
        <v>0</v>
      </c>
      <c r="BP26" s="8">
        <v>2647.843823088018</v>
      </c>
      <c r="BQ26" s="8">
        <v>-7.368288531924631</v>
      </c>
      <c r="BR26" s="8">
        <v>2872.998019571531</v>
      </c>
      <c r="BS26" s="8">
        <v>678.5374918445219</v>
      </c>
      <c r="BT26" s="4">
        <f t="shared" si="0"/>
        <v>6940.273970987395</v>
      </c>
      <c r="BU26" s="11"/>
      <c r="BV26" s="11"/>
    </row>
    <row r="27" spans="1:74" ht="12.75">
      <c r="A27" s="12" t="s">
        <v>29</v>
      </c>
      <c r="B27" s="26" t="s">
        <v>274</v>
      </c>
      <c r="C27" s="8">
        <v>0</v>
      </c>
      <c r="D27" s="8">
        <v>0</v>
      </c>
      <c r="E27" s="8">
        <v>3.0266093190551815</v>
      </c>
      <c r="F27" s="8">
        <v>0</v>
      </c>
      <c r="G27" s="8">
        <v>0</v>
      </c>
      <c r="H27" s="8">
        <v>0</v>
      </c>
      <c r="I27" s="8">
        <v>0</v>
      </c>
      <c r="J27" s="8">
        <v>0.24232508509551168</v>
      </c>
      <c r="K27" s="8">
        <v>8.513704129573782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0.9179051268605989</v>
      </c>
      <c r="S27" s="8">
        <v>3.743510614594539</v>
      </c>
      <c r="T27" s="8">
        <v>7.466220153053614</v>
      </c>
      <c r="U27" s="8">
        <v>1.1930151554258375</v>
      </c>
      <c r="V27" s="8">
        <v>0.7287403683854935</v>
      </c>
      <c r="W27" s="8">
        <v>56.24011528635403</v>
      </c>
      <c r="X27" s="8">
        <v>168.8066589840086</v>
      </c>
      <c r="Y27" s="8">
        <v>503.1069070444264</v>
      </c>
      <c r="Z27" s="8">
        <v>3.4111051243002346</v>
      </c>
      <c r="AA27" s="8">
        <v>971.8268612529198</v>
      </c>
      <c r="AB27" s="8">
        <v>155.66018464225493</v>
      </c>
      <c r="AC27" s="8">
        <v>45.9372781645934</v>
      </c>
      <c r="AD27" s="8">
        <v>1344.7146422108947</v>
      </c>
      <c r="AE27" s="8">
        <v>30.260679584659655</v>
      </c>
      <c r="AF27" s="8">
        <v>5.067125507137819</v>
      </c>
      <c r="AG27" s="8">
        <v>0</v>
      </c>
      <c r="AH27" s="8">
        <v>637.2757745249247</v>
      </c>
      <c r="AI27" s="8">
        <v>4.564042548106789</v>
      </c>
      <c r="AJ27" s="8">
        <v>793.5456659723637</v>
      </c>
      <c r="AK27" s="8">
        <v>282.33569050417805</v>
      </c>
      <c r="AL27" s="8">
        <v>110.65046584310925</v>
      </c>
      <c r="AM27" s="8">
        <v>55.24911424645592</v>
      </c>
      <c r="AN27" s="8">
        <v>2.647541157695425</v>
      </c>
      <c r="AO27" s="8">
        <v>2.6787761318711363</v>
      </c>
      <c r="AP27" s="8">
        <v>0</v>
      </c>
      <c r="AQ27" s="8">
        <v>0</v>
      </c>
      <c r="AR27" s="8">
        <v>0.5675232879380799</v>
      </c>
      <c r="AS27" s="8">
        <v>0</v>
      </c>
      <c r="AT27" s="8">
        <v>0</v>
      </c>
      <c r="AU27" s="8">
        <v>0</v>
      </c>
      <c r="AV27" s="8">
        <v>0</v>
      </c>
      <c r="AW27" s="8">
        <v>59.401842152922164</v>
      </c>
      <c r="AX27" s="8">
        <v>0</v>
      </c>
      <c r="AY27" s="8">
        <v>82.41770311309578</v>
      </c>
      <c r="AZ27" s="8">
        <v>0.3466728815170947</v>
      </c>
      <c r="BA27" s="8">
        <v>8.519735491467564</v>
      </c>
      <c r="BB27" s="8">
        <v>52.907548078660994</v>
      </c>
      <c r="BC27" s="8">
        <v>3.043525459726139</v>
      </c>
      <c r="BD27" s="8">
        <v>3.0993319137130397</v>
      </c>
      <c r="BE27" s="8">
        <v>0</v>
      </c>
      <c r="BF27" s="8">
        <v>1.4766194006929587</v>
      </c>
      <c r="BG27" s="8">
        <v>24.662869696787475</v>
      </c>
      <c r="BH27" s="8">
        <v>0</v>
      </c>
      <c r="BI27" s="8">
        <v>0</v>
      </c>
      <c r="BJ27" s="8">
        <v>0</v>
      </c>
      <c r="BK27" s="8">
        <v>0</v>
      </c>
      <c r="BL27" s="4">
        <f t="shared" si="1"/>
        <v>5436.2540301588215</v>
      </c>
      <c r="BM27" s="8">
        <v>162.73534893564852</v>
      </c>
      <c r="BN27" s="8">
        <v>0</v>
      </c>
      <c r="BO27" s="8">
        <v>0</v>
      </c>
      <c r="BP27" s="8">
        <v>861.1625902830351</v>
      </c>
      <c r="BQ27" s="8">
        <v>-7.181980993509893</v>
      </c>
      <c r="BR27" s="8">
        <v>3056.4482770058316</v>
      </c>
      <c r="BS27" s="8">
        <v>1007.9626222993219</v>
      </c>
      <c r="BT27" s="4">
        <f t="shared" si="0"/>
        <v>10517.380887689147</v>
      </c>
      <c r="BU27" s="11"/>
      <c r="BV27" s="11"/>
    </row>
    <row r="28" spans="1:74" ht="12.75">
      <c r="A28" s="12" t="s">
        <v>30</v>
      </c>
      <c r="B28" s="26" t="s">
        <v>275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0.2663308789163477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0.29372307644004025</v>
      </c>
      <c r="T28" s="8">
        <v>1.4366351355488431</v>
      </c>
      <c r="U28" s="8">
        <v>0</v>
      </c>
      <c r="V28" s="8">
        <v>0</v>
      </c>
      <c r="W28" s="8">
        <v>0.006369798893242733</v>
      </c>
      <c r="X28" s="8">
        <v>36.608450852284975</v>
      </c>
      <c r="Y28" s="8">
        <v>39.256696006066576</v>
      </c>
      <c r="Z28" s="8">
        <v>3.7198870915563185</v>
      </c>
      <c r="AA28" s="8">
        <v>42.44828884854921</v>
      </c>
      <c r="AB28" s="8">
        <v>2327.768409902764</v>
      </c>
      <c r="AC28" s="8">
        <v>18.262079496603405</v>
      </c>
      <c r="AD28" s="8">
        <v>267.4222119087026</v>
      </c>
      <c r="AE28" s="8">
        <v>3.3536058161725055</v>
      </c>
      <c r="AF28" s="8">
        <v>0.33607718619537236</v>
      </c>
      <c r="AG28" s="8">
        <v>0</v>
      </c>
      <c r="AH28" s="8">
        <v>59.14748554273827</v>
      </c>
      <c r="AI28" s="8">
        <v>0.11253738999288614</v>
      </c>
      <c r="AJ28" s="8">
        <v>26.37737241142498</v>
      </c>
      <c r="AK28" s="8">
        <v>25.980201504562196</v>
      </c>
      <c r="AL28" s="8">
        <v>340.69642414593636</v>
      </c>
      <c r="AM28" s="8">
        <v>25.6309496714596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311.9905842694934</v>
      </c>
      <c r="AT28" s="8">
        <v>0</v>
      </c>
      <c r="AU28" s="8">
        <v>0</v>
      </c>
      <c r="AV28" s="8">
        <v>0</v>
      </c>
      <c r="AW28" s="8">
        <v>0</v>
      </c>
      <c r="AX28" s="8">
        <v>30.998925803688067</v>
      </c>
      <c r="AY28" s="8">
        <v>176.33362781474403</v>
      </c>
      <c r="AZ28" s="8">
        <v>0</v>
      </c>
      <c r="BA28" s="8">
        <v>0</v>
      </c>
      <c r="BB28" s="8">
        <v>4.488913988267446</v>
      </c>
      <c r="BC28" s="8">
        <v>0</v>
      </c>
      <c r="BD28" s="8">
        <v>15.155703899116773</v>
      </c>
      <c r="BE28" s="8">
        <v>0</v>
      </c>
      <c r="BF28" s="8">
        <v>0</v>
      </c>
      <c r="BG28" s="8">
        <v>8.832527588577115</v>
      </c>
      <c r="BH28" s="8">
        <v>0</v>
      </c>
      <c r="BI28" s="8">
        <v>0</v>
      </c>
      <c r="BJ28" s="8">
        <v>0</v>
      </c>
      <c r="BK28" s="8">
        <v>0</v>
      </c>
      <c r="BL28" s="4">
        <f t="shared" si="1"/>
        <v>3766.924020028694</v>
      </c>
      <c r="BM28" s="8">
        <v>318.6018659619609</v>
      </c>
      <c r="BN28" s="8">
        <v>0</v>
      </c>
      <c r="BO28" s="8">
        <v>0</v>
      </c>
      <c r="BP28" s="8">
        <v>893.571203556487</v>
      </c>
      <c r="BQ28" s="8">
        <v>100.35476584472273</v>
      </c>
      <c r="BR28" s="8">
        <v>4624.149164950773</v>
      </c>
      <c r="BS28" s="8">
        <v>2258.6689667762275</v>
      </c>
      <c r="BT28" s="4">
        <f t="shared" si="0"/>
        <v>11962.269987118865</v>
      </c>
      <c r="BU28" s="11"/>
      <c r="BV28" s="11"/>
    </row>
    <row r="29" spans="1:74" ht="12.75">
      <c r="A29" s="12" t="s">
        <v>31</v>
      </c>
      <c r="B29" s="26" t="s">
        <v>276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0.5085808043451291</v>
      </c>
      <c r="L29" s="8">
        <v>0.5927247072109023</v>
      </c>
      <c r="M29" s="8">
        <v>4.50280870939995</v>
      </c>
      <c r="N29" s="8">
        <v>0.7583628603443904</v>
      </c>
      <c r="O29" s="8">
        <v>0.6193698757391619</v>
      </c>
      <c r="P29" s="8">
        <v>0.6966344197875911</v>
      </c>
      <c r="Q29" s="8">
        <v>1.6307748031779554</v>
      </c>
      <c r="R29" s="8">
        <v>0.9492423086835764</v>
      </c>
      <c r="S29" s="8">
        <v>1.714938454822975</v>
      </c>
      <c r="T29" s="8">
        <v>16.354331525560852</v>
      </c>
      <c r="U29" s="8">
        <v>1.8615966996097955</v>
      </c>
      <c r="V29" s="8">
        <v>5.169664187926934</v>
      </c>
      <c r="W29" s="8">
        <v>2.3280333963843316</v>
      </c>
      <c r="X29" s="8">
        <v>21.282348084821695</v>
      </c>
      <c r="Y29" s="8">
        <v>72.9055402446657</v>
      </c>
      <c r="Z29" s="8">
        <v>0.05573084760306053</v>
      </c>
      <c r="AA29" s="8">
        <v>21.351779732450026</v>
      </c>
      <c r="AB29" s="8">
        <v>34.40056364158235</v>
      </c>
      <c r="AC29" s="8">
        <v>208.5147442435316</v>
      </c>
      <c r="AD29" s="8">
        <v>293.0286318636143</v>
      </c>
      <c r="AE29" s="8">
        <v>5.678694263034364</v>
      </c>
      <c r="AF29" s="8">
        <v>3.2387612529157432</v>
      </c>
      <c r="AG29" s="8">
        <v>0.4523279685086924</v>
      </c>
      <c r="AH29" s="8">
        <v>36.592828874661464</v>
      </c>
      <c r="AI29" s="8">
        <v>3.285530571431717</v>
      </c>
      <c r="AJ29" s="8">
        <v>294.2263430152482</v>
      </c>
      <c r="AK29" s="8">
        <v>3.9218491145396435</v>
      </c>
      <c r="AL29" s="8">
        <v>66.75578765909012</v>
      </c>
      <c r="AM29" s="8">
        <v>37.498124894411184</v>
      </c>
      <c r="AN29" s="8">
        <v>0.3328217539623202</v>
      </c>
      <c r="AO29" s="8">
        <v>0.734903659686698</v>
      </c>
      <c r="AP29" s="8">
        <v>0.16887421703013758</v>
      </c>
      <c r="AQ29" s="8">
        <v>1.714853812752376</v>
      </c>
      <c r="AR29" s="8">
        <v>0</v>
      </c>
      <c r="AS29" s="8">
        <v>0.011562950708120344</v>
      </c>
      <c r="AT29" s="8">
        <v>0</v>
      </c>
      <c r="AU29" s="8">
        <v>0</v>
      </c>
      <c r="AV29" s="8">
        <v>0</v>
      </c>
      <c r="AW29" s="8">
        <v>3.764262740929705</v>
      </c>
      <c r="AX29" s="8">
        <v>2.084699383954028</v>
      </c>
      <c r="AY29" s="8">
        <v>0.049306339457142925</v>
      </c>
      <c r="AZ29" s="8">
        <v>0.0017979038593807105</v>
      </c>
      <c r="BA29" s="8">
        <v>41.82528399994487</v>
      </c>
      <c r="BB29" s="8">
        <v>63.09124192743723</v>
      </c>
      <c r="BC29" s="8">
        <v>14.08216426552562</v>
      </c>
      <c r="BD29" s="8">
        <v>324.30724018853084</v>
      </c>
      <c r="BE29" s="8">
        <v>0</v>
      </c>
      <c r="BF29" s="8">
        <v>0.0848718720506132</v>
      </c>
      <c r="BG29" s="8">
        <v>14.683332791829436</v>
      </c>
      <c r="BH29" s="8">
        <v>0</v>
      </c>
      <c r="BI29" s="8">
        <v>0</v>
      </c>
      <c r="BJ29" s="8">
        <v>0</v>
      </c>
      <c r="BK29" s="8">
        <v>0</v>
      </c>
      <c r="BL29" s="4">
        <f t="shared" si="1"/>
        <v>1607.813866832762</v>
      </c>
      <c r="BM29" s="8">
        <v>437.02673265544956</v>
      </c>
      <c r="BN29" s="8">
        <v>12.106037269427638</v>
      </c>
      <c r="BO29" s="8">
        <v>54.820649558674084</v>
      </c>
      <c r="BP29" s="8">
        <v>1040.7620968736048</v>
      </c>
      <c r="BQ29" s="8">
        <v>3.892509065377931</v>
      </c>
      <c r="BR29" s="8">
        <v>1730.603192193469</v>
      </c>
      <c r="BS29" s="8">
        <v>572.1619886451773</v>
      </c>
      <c r="BT29" s="4">
        <f t="shared" si="0"/>
        <v>5459.187073093943</v>
      </c>
      <c r="BU29" s="11"/>
      <c r="BV29" s="11"/>
    </row>
    <row r="30" spans="1:74" ht="12.75">
      <c r="A30" s="12" t="s">
        <v>32</v>
      </c>
      <c r="B30" s="26" t="s">
        <v>277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0.060620828525309596</v>
      </c>
      <c r="K30" s="8">
        <v>0.3036323019709841</v>
      </c>
      <c r="L30" s="8">
        <v>0</v>
      </c>
      <c r="M30" s="8">
        <v>1.153594305636025</v>
      </c>
      <c r="N30" s="8">
        <v>0</v>
      </c>
      <c r="O30" s="8">
        <v>0</v>
      </c>
      <c r="P30" s="8">
        <v>0.013228789015464128</v>
      </c>
      <c r="Q30" s="8">
        <v>0.04829748332200506</v>
      </c>
      <c r="R30" s="8">
        <v>0</v>
      </c>
      <c r="S30" s="8">
        <v>0.24355652811145462</v>
      </c>
      <c r="T30" s="8">
        <v>2.4727738595345854</v>
      </c>
      <c r="U30" s="8">
        <v>80.29311684005717</v>
      </c>
      <c r="V30" s="8">
        <v>0.9213237466438928</v>
      </c>
      <c r="W30" s="8">
        <v>4.446582997059767</v>
      </c>
      <c r="X30" s="8">
        <v>67.75935647571971</v>
      </c>
      <c r="Y30" s="8">
        <v>204.4028477095401</v>
      </c>
      <c r="Z30" s="8">
        <v>0.06283985016376316</v>
      </c>
      <c r="AA30" s="8">
        <v>2.66760898824967</v>
      </c>
      <c r="AB30" s="8">
        <v>0.006869671456731955</v>
      </c>
      <c r="AC30" s="8">
        <v>0.02339416933215211</v>
      </c>
      <c r="AD30" s="8">
        <v>7766.760651905805</v>
      </c>
      <c r="AE30" s="8">
        <v>8.91951263277901</v>
      </c>
      <c r="AF30" s="8">
        <v>20.553345915363675</v>
      </c>
      <c r="AG30" s="8">
        <v>0</v>
      </c>
      <c r="AH30" s="8">
        <v>1.1980395372589199</v>
      </c>
      <c r="AI30" s="8">
        <v>0.03155742296653267</v>
      </c>
      <c r="AJ30" s="8">
        <v>5.949705590717877</v>
      </c>
      <c r="AK30" s="8">
        <v>798.1506516428186</v>
      </c>
      <c r="AL30" s="8">
        <v>59.69508558202131</v>
      </c>
      <c r="AM30" s="8">
        <v>18.700199699961814</v>
      </c>
      <c r="AN30" s="8">
        <v>0.1262873824638305</v>
      </c>
      <c r="AO30" s="8">
        <v>160.486523288813</v>
      </c>
      <c r="AP30" s="8">
        <v>0</v>
      </c>
      <c r="AQ30" s="8">
        <v>0.018089758610039943</v>
      </c>
      <c r="AR30" s="8">
        <v>4.923718595604836</v>
      </c>
      <c r="AS30" s="8">
        <v>0.07419199523640883</v>
      </c>
      <c r="AT30" s="8">
        <v>0</v>
      </c>
      <c r="AU30" s="8">
        <v>0</v>
      </c>
      <c r="AV30" s="8">
        <v>0</v>
      </c>
      <c r="AW30" s="8">
        <v>0</v>
      </c>
      <c r="AX30" s="8">
        <v>1.9725301038491838</v>
      </c>
      <c r="AY30" s="8">
        <v>0</v>
      </c>
      <c r="AZ30" s="8">
        <v>0.06046243548797803</v>
      </c>
      <c r="BA30" s="8">
        <v>111.46765544531004</v>
      </c>
      <c r="BB30" s="8">
        <v>8.36322089110142</v>
      </c>
      <c r="BC30" s="8">
        <v>0</v>
      </c>
      <c r="BD30" s="8">
        <v>0</v>
      </c>
      <c r="BE30" s="8">
        <v>0.911162714445705</v>
      </c>
      <c r="BF30" s="8">
        <v>0.011061907009993882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4">
        <f t="shared" si="1"/>
        <v>9333.253298991964</v>
      </c>
      <c r="BM30" s="8">
        <v>4996.937787820409</v>
      </c>
      <c r="BN30" s="8">
        <v>0</v>
      </c>
      <c r="BO30" s="8">
        <v>0</v>
      </c>
      <c r="BP30" s="8">
        <v>3848.0513758234056</v>
      </c>
      <c r="BQ30" s="8">
        <v>98.84715760509329</v>
      </c>
      <c r="BR30" s="8">
        <v>17268.332560942923</v>
      </c>
      <c r="BS30" s="8">
        <v>4126.783006705346</v>
      </c>
      <c r="BT30" s="4">
        <f t="shared" si="0"/>
        <v>39672.205187889136</v>
      </c>
      <c r="BU30" s="11"/>
      <c r="BV30" s="11"/>
    </row>
    <row r="31" spans="1:74" ht="12.75">
      <c r="A31" s="12" t="s">
        <v>33</v>
      </c>
      <c r="B31" s="26" t="s">
        <v>278</v>
      </c>
      <c r="C31" s="8">
        <v>0</v>
      </c>
      <c r="D31" s="8">
        <v>0</v>
      </c>
      <c r="E31" s="8">
        <v>1.925092483540197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0.17919700831590718</v>
      </c>
      <c r="T31" s="8">
        <v>0</v>
      </c>
      <c r="U31" s="8">
        <v>0</v>
      </c>
      <c r="V31" s="8">
        <v>1.3552753424119126</v>
      </c>
      <c r="W31" s="8">
        <v>0</v>
      </c>
      <c r="X31" s="8">
        <v>6.733894282047282</v>
      </c>
      <c r="Y31" s="8">
        <v>0</v>
      </c>
      <c r="Z31" s="8">
        <v>0</v>
      </c>
      <c r="AA31" s="8">
        <v>0</v>
      </c>
      <c r="AB31" s="8">
        <v>0.6744385352007175</v>
      </c>
      <c r="AC31" s="8">
        <v>1.1936743818178739</v>
      </c>
      <c r="AD31" s="8">
        <v>0.03365803177519319</v>
      </c>
      <c r="AE31" s="8">
        <v>643.0690321967866</v>
      </c>
      <c r="AF31" s="8">
        <v>0</v>
      </c>
      <c r="AG31" s="8">
        <v>0</v>
      </c>
      <c r="AH31" s="8">
        <v>0.0018963223138982316</v>
      </c>
      <c r="AI31" s="8">
        <v>0</v>
      </c>
      <c r="AJ31" s="8">
        <v>0</v>
      </c>
      <c r="AK31" s="8">
        <v>0</v>
      </c>
      <c r="AL31" s="8">
        <v>1.4588080651395157</v>
      </c>
      <c r="AM31" s="8">
        <v>0</v>
      </c>
      <c r="AN31" s="8">
        <v>0</v>
      </c>
      <c r="AO31" s="8">
        <v>59.49435709660582</v>
      </c>
      <c r="AP31" s="8">
        <v>0</v>
      </c>
      <c r="AQ31" s="8">
        <v>731.1896009855612</v>
      </c>
      <c r="AR31" s="8">
        <v>0.7487869062312116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110.67054433149465</v>
      </c>
      <c r="AY31" s="8">
        <v>0</v>
      </c>
      <c r="AZ31" s="8">
        <v>0</v>
      </c>
      <c r="BA31" s="8">
        <v>0</v>
      </c>
      <c r="BB31" s="8">
        <v>124.6872272032762</v>
      </c>
      <c r="BC31" s="8">
        <v>0</v>
      </c>
      <c r="BD31" s="8">
        <v>0</v>
      </c>
      <c r="BE31" s="8">
        <v>0</v>
      </c>
      <c r="BF31" s="8">
        <v>0</v>
      </c>
      <c r="BG31" s="8">
        <v>0.9243798156211034</v>
      </c>
      <c r="BH31" s="8">
        <v>0</v>
      </c>
      <c r="BI31" s="8">
        <v>0</v>
      </c>
      <c r="BJ31" s="8">
        <v>0</v>
      </c>
      <c r="BK31" s="8">
        <v>0</v>
      </c>
      <c r="BL31" s="4">
        <f t="shared" si="1"/>
        <v>1684.3398629881394</v>
      </c>
      <c r="BM31" s="8">
        <v>418.77703199623255</v>
      </c>
      <c r="BN31" s="8">
        <v>0</v>
      </c>
      <c r="BO31" s="8">
        <v>0</v>
      </c>
      <c r="BP31" s="8">
        <v>854.6733714753938</v>
      </c>
      <c r="BQ31" s="8">
        <v>23.14806160739098</v>
      </c>
      <c r="BR31" s="8">
        <v>1153.843354194363</v>
      </c>
      <c r="BS31" s="8">
        <v>596.8396821126248</v>
      </c>
      <c r="BT31" s="4">
        <f t="shared" si="0"/>
        <v>4731.621364374145</v>
      </c>
      <c r="BU31" s="11"/>
      <c r="BV31" s="11"/>
    </row>
    <row r="32" spans="1:74" ht="12.75">
      <c r="A32" s="12" t="s">
        <v>35</v>
      </c>
      <c r="B32" s="26" t="s">
        <v>279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1.0678055781577573</v>
      </c>
      <c r="K32" s="8">
        <v>45.25785069388643</v>
      </c>
      <c r="L32" s="8">
        <v>0.23503309265648226</v>
      </c>
      <c r="M32" s="8">
        <v>363.9786478986144</v>
      </c>
      <c r="N32" s="8">
        <v>2.7191752362440322</v>
      </c>
      <c r="O32" s="8">
        <v>0.8224516653686822</v>
      </c>
      <c r="P32" s="8">
        <v>1.7063159187484782</v>
      </c>
      <c r="Q32" s="8">
        <v>2.952930154301398</v>
      </c>
      <c r="R32" s="8">
        <v>19.28619431805022</v>
      </c>
      <c r="S32" s="8">
        <v>0.6989055524661172</v>
      </c>
      <c r="T32" s="8">
        <v>24.999590752630336</v>
      </c>
      <c r="U32" s="8">
        <v>5.095465548484808</v>
      </c>
      <c r="V32" s="8">
        <v>49.991783573004966</v>
      </c>
      <c r="W32" s="8">
        <v>5.2190612329284685</v>
      </c>
      <c r="X32" s="8">
        <v>42.75430771316406</v>
      </c>
      <c r="Y32" s="8">
        <v>16.70481787371524</v>
      </c>
      <c r="Z32" s="8">
        <v>0.21048198110740463</v>
      </c>
      <c r="AA32" s="8">
        <v>10.568482126959458</v>
      </c>
      <c r="AB32" s="8">
        <v>8.187444001266032</v>
      </c>
      <c r="AC32" s="8">
        <v>1.4750381796531118</v>
      </c>
      <c r="AD32" s="8">
        <v>278.57171293944486</v>
      </c>
      <c r="AE32" s="8">
        <v>3.903134049999787</v>
      </c>
      <c r="AF32" s="8">
        <v>684.5307229348349</v>
      </c>
      <c r="AG32" s="8">
        <v>0.5534890831557614</v>
      </c>
      <c r="AH32" s="8">
        <v>0.4781762829185806</v>
      </c>
      <c r="AI32" s="8">
        <v>6.435203227510241</v>
      </c>
      <c r="AJ32" s="8">
        <v>59.1944692253056</v>
      </c>
      <c r="AK32" s="8">
        <v>21.399182917984316</v>
      </c>
      <c r="AL32" s="8">
        <v>356.17145336366696</v>
      </c>
      <c r="AM32" s="8">
        <v>85.83137119131152</v>
      </c>
      <c r="AN32" s="8">
        <v>48.16773134905915</v>
      </c>
      <c r="AO32" s="8">
        <v>17.060293898775093</v>
      </c>
      <c r="AP32" s="8">
        <v>0.4400277783187909</v>
      </c>
      <c r="AQ32" s="8">
        <v>4.214372903363845</v>
      </c>
      <c r="AR32" s="8">
        <v>28.64004211429549</v>
      </c>
      <c r="AS32" s="8">
        <v>19.636194603279552</v>
      </c>
      <c r="AT32" s="8">
        <v>0.6398759549769143</v>
      </c>
      <c r="AU32" s="8">
        <v>3.528169468911394</v>
      </c>
      <c r="AV32" s="8">
        <v>0</v>
      </c>
      <c r="AW32" s="8">
        <v>52.49945252309733</v>
      </c>
      <c r="AX32" s="8">
        <v>2.6466455488434066</v>
      </c>
      <c r="AY32" s="8">
        <v>21.35242218132844</v>
      </c>
      <c r="AZ32" s="8">
        <v>1.7143631047151073</v>
      </c>
      <c r="BA32" s="8">
        <v>110.40328063653945</v>
      </c>
      <c r="BB32" s="8">
        <v>31.082809502704837</v>
      </c>
      <c r="BC32" s="8">
        <v>15.948584431589543</v>
      </c>
      <c r="BD32" s="8">
        <v>30.646582771698462</v>
      </c>
      <c r="BE32" s="8">
        <v>6.393888696318242</v>
      </c>
      <c r="BF32" s="8">
        <v>24.209870156399045</v>
      </c>
      <c r="BG32" s="8">
        <v>72.96186875567764</v>
      </c>
      <c r="BH32" s="8">
        <v>7.91516340104251</v>
      </c>
      <c r="BI32" s="8">
        <v>0</v>
      </c>
      <c r="BJ32" s="8">
        <v>0</v>
      </c>
      <c r="BK32" s="8">
        <v>0</v>
      </c>
      <c r="BL32" s="4">
        <f t="shared" si="1"/>
        <v>2601.1023380884744</v>
      </c>
      <c r="BM32" s="8">
        <v>1569.9309739130263</v>
      </c>
      <c r="BN32" s="8">
        <v>0</v>
      </c>
      <c r="BO32" s="8">
        <v>0</v>
      </c>
      <c r="BP32" s="8">
        <v>1293.6895326103822</v>
      </c>
      <c r="BQ32" s="8">
        <v>20.689228592869192</v>
      </c>
      <c r="BR32" s="8">
        <v>2684.887762315854</v>
      </c>
      <c r="BS32" s="8">
        <v>4216.165179322741</v>
      </c>
      <c r="BT32" s="4">
        <f t="shared" si="0"/>
        <v>12386.465014843347</v>
      </c>
      <c r="BU32" s="11"/>
      <c r="BV32" s="11"/>
    </row>
    <row r="33" spans="1:74" ht="12.75">
      <c r="A33" s="12" t="s">
        <v>36</v>
      </c>
      <c r="B33" s="26" t="s">
        <v>280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0</v>
      </c>
      <c r="BH33" s="8">
        <v>0</v>
      </c>
      <c r="BI33" s="8">
        <v>0</v>
      </c>
      <c r="BJ33" s="8">
        <v>0</v>
      </c>
      <c r="BK33" s="8">
        <v>0</v>
      </c>
      <c r="BL33" s="4">
        <f t="shared" si="1"/>
        <v>0</v>
      </c>
      <c r="BM33" s="8">
        <v>0</v>
      </c>
      <c r="BN33" s="8">
        <v>0</v>
      </c>
      <c r="BO33" s="8">
        <v>0</v>
      </c>
      <c r="BP33" s="8">
        <v>0</v>
      </c>
      <c r="BQ33" s="8">
        <v>0</v>
      </c>
      <c r="BR33" s="8">
        <v>0</v>
      </c>
      <c r="BS33" s="8">
        <v>0</v>
      </c>
      <c r="BT33" s="4">
        <f t="shared" si="0"/>
        <v>0</v>
      </c>
      <c r="BU33" s="11"/>
      <c r="BV33" s="11"/>
    </row>
    <row r="34" spans="1:74" ht="12.75">
      <c r="A34" s="12" t="s">
        <v>37</v>
      </c>
      <c r="B34" s="26" t="s">
        <v>281</v>
      </c>
      <c r="C34" s="8">
        <v>171.2403994886958</v>
      </c>
      <c r="D34" s="8">
        <v>0</v>
      </c>
      <c r="E34" s="8">
        <v>0.053700664968259405</v>
      </c>
      <c r="F34" s="8">
        <v>0</v>
      </c>
      <c r="G34" s="8">
        <v>0</v>
      </c>
      <c r="H34" s="8">
        <v>0</v>
      </c>
      <c r="I34" s="8">
        <v>0</v>
      </c>
      <c r="J34" s="8">
        <v>73.93791925979042</v>
      </c>
      <c r="K34" s="8">
        <v>346.02700683138244</v>
      </c>
      <c r="L34" s="8">
        <v>2.7498030169007723</v>
      </c>
      <c r="M34" s="8">
        <v>245.4113662697153</v>
      </c>
      <c r="N34" s="8">
        <v>19.51087192836659</v>
      </c>
      <c r="O34" s="8">
        <v>5.612982472469796</v>
      </c>
      <c r="P34" s="8">
        <v>43.31557748369428</v>
      </c>
      <c r="Q34" s="8">
        <v>167.10278209899028</v>
      </c>
      <c r="R34" s="8">
        <v>128.48523041010222</v>
      </c>
      <c r="S34" s="8">
        <v>127.20176227132544</v>
      </c>
      <c r="T34" s="8">
        <v>962.2931233643037</v>
      </c>
      <c r="U34" s="8">
        <v>107.81894302511165</v>
      </c>
      <c r="V34" s="8">
        <v>275.24355915496875</v>
      </c>
      <c r="W34" s="8">
        <v>486.3545918341803</v>
      </c>
      <c r="X34" s="8">
        <v>155.03755074965085</v>
      </c>
      <c r="Y34" s="8">
        <v>77.2057118028699</v>
      </c>
      <c r="Z34" s="8">
        <v>0.5201249591765502</v>
      </c>
      <c r="AA34" s="8">
        <v>55.48658059878537</v>
      </c>
      <c r="AB34" s="8">
        <v>65.26442895664343</v>
      </c>
      <c r="AC34" s="8">
        <v>10.409426080428181</v>
      </c>
      <c r="AD34" s="8">
        <v>75.05708688920447</v>
      </c>
      <c r="AE34" s="8">
        <v>18.939364066875402</v>
      </c>
      <c r="AF34" s="8">
        <v>32.65200221093748</v>
      </c>
      <c r="AG34" s="8">
        <v>19.852658687706153</v>
      </c>
      <c r="AH34" s="8">
        <v>1261.9695278342326</v>
      </c>
      <c r="AI34" s="8">
        <v>36.02960907696809</v>
      </c>
      <c r="AJ34" s="8">
        <v>136.056626457818</v>
      </c>
      <c r="AK34" s="8">
        <v>86.55808252657583</v>
      </c>
      <c r="AL34" s="8">
        <v>288.0827868381133</v>
      </c>
      <c r="AM34" s="8">
        <v>423.87156473215225</v>
      </c>
      <c r="AN34" s="8">
        <v>233.35798596375233</v>
      </c>
      <c r="AO34" s="8">
        <v>179.9347855062387</v>
      </c>
      <c r="AP34" s="8">
        <v>0.36280849329318376</v>
      </c>
      <c r="AQ34" s="8">
        <v>7.603509276259693</v>
      </c>
      <c r="AR34" s="8">
        <v>150.7672718477236</v>
      </c>
      <c r="AS34" s="8">
        <v>81.36116720043461</v>
      </c>
      <c r="AT34" s="8">
        <v>45.30016826479457</v>
      </c>
      <c r="AU34" s="8">
        <v>11.153057506021137</v>
      </c>
      <c r="AV34" s="8">
        <v>10.116938174136571</v>
      </c>
      <c r="AW34" s="8">
        <v>60.194940954836184</v>
      </c>
      <c r="AX34" s="8">
        <v>5.849553638199309</v>
      </c>
      <c r="AY34" s="8">
        <v>51.7541465623874</v>
      </c>
      <c r="AZ34" s="8">
        <v>25.13384969564327</v>
      </c>
      <c r="BA34" s="8">
        <v>269.36320034685366</v>
      </c>
      <c r="BB34" s="8">
        <v>204.61361748499678</v>
      </c>
      <c r="BC34" s="8">
        <v>78.74530638244627</v>
      </c>
      <c r="BD34" s="8">
        <v>257.7701209349102</v>
      </c>
      <c r="BE34" s="8">
        <v>95.72574628941933</v>
      </c>
      <c r="BF34" s="8">
        <v>57.617668991689456</v>
      </c>
      <c r="BG34" s="8">
        <v>60.328678179021566</v>
      </c>
      <c r="BH34" s="8">
        <v>85.40991209973828</v>
      </c>
      <c r="BI34" s="8">
        <v>0</v>
      </c>
      <c r="BJ34" s="8">
        <v>0</v>
      </c>
      <c r="BK34" s="8">
        <v>0</v>
      </c>
      <c r="BL34" s="4">
        <f t="shared" si="1"/>
        <v>7877.817185835899</v>
      </c>
      <c r="BM34" s="8">
        <v>3364.7981593360523</v>
      </c>
      <c r="BN34" s="8">
        <v>0</v>
      </c>
      <c r="BO34" s="8">
        <v>0</v>
      </c>
      <c r="BP34" s="8">
        <v>0</v>
      </c>
      <c r="BQ34" s="8">
        <v>0</v>
      </c>
      <c r="BR34" s="8">
        <v>702.79542987436</v>
      </c>
      <c r="BS34" s="8">
        <v>6.4923995886068155</v>
      </c>
      <c r="BT34" s="4">
        <f t="shared" si="0"/>
        <v>11951.90317463492</v>
      </c>
      <c r="BU34" s="11"/>
      <c r="BV34" s="11"/>
    </row>
    <row r="35" spans="1:74" ht="12.75">
      <c r="A35" s="12" t="s">
        <v>38</v>
      </c>
      <c r="B35" s="26" t="s">
        <v>282</v>
      </c>
      <c r="C35" s="8">
        <v>15.110384299233532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0.36840406507430135</v>
      </c>
      <c r="K35" s="8">
        <v>19.78885971263672</v>
      </c>
      <c r="L35" s="8">
        <v>0.16256160842435324</v>
      </c>
      <c r="M35" s="8">
        <v>7.065422249849374</v>
      </c>
      <c r="N35" s="8">
        <v>0.44007809115312085</v>
      </c>
      <c r="O35" s="8">
        <v>0.039960992520740694</v>
      </c>
      <c r="P35" s="8">
        <v>0.5849558521976419</v>
      </c>
      <c r="Q35" s="8">
        <v>1.506902432559332</v>
      </c>
      <c r="R35" s="8">
        <v>4.577563085778488</v>
      </c>
      <c r="S35" s="8">
        <v>5.258357567820043</v>
      </c>
      <c r="T35" s="8">
        <v>23.84735160893835</v>
      </c>
      <c r="U35" s="8">
        <v>2.0712725204894125</v>
      </c>
      <c r="V35" s="8">
        <v>4.229806696280816</v>
      </c>
      <c r="W35" s="8">
        <v>3.727092225791786</v>
      </c>
      <c r="X35" s="8">
        <v>1.828754631041054</v>
      </c>
      <c r="Y35" s="8">
        <v>1.9740143474718488</v>
      </c>
      <c r="Z35" s="8">
        <v>0.015870273136418468</v>
      </c>
      <c r="AA35" s="8">
        <v>0.9553817120491289</v>
      </c>
      <c r="AB35" s="8">
        <v>2.9893720212733346</v>
      </c>
      <c r="AC35" s="8">
        <v>0.3422066403270768</v>
      </c>
      <c r="AD35" s="8">
        <v>1.135423798696471</v>
      </c>
      <c r="AE35" s="8">
        <v>1.081710631560478</v>
      </c>
      <c r="AF35" s="8">
        <v>0.7014693364416559</v>
      </c>
      <c r="AG35" s="8">
        <v>0.14989664299648953</v>
      </c>
      <c r="AH35" s="8">
        <v>2.0067413864316057</v>
      </c>
      <c r="AI35" s="8">
        <v>9.16826679126392</v>
      </c>
      <c r="AJ35" s="8">
        <v>6.232403347139934</v>
      </c>
      <c r="AK35" s="8">
        <v>4.277234195146337</v>
      </c>
      <c r="AL35" s="8">
        <v>15.804972268169154</v>
      </c>
      <c r="AM35" s="8">
        <v>9.071658527760306</v>
      </c>
      <c r="AN35" s="8">
        <v>24.85300338847932</v>
      </c>
      <c r="AO35" s="8">
        <v>25.395290050846103</v>
      </c>
      <c r="AP35" s="8">
        <v>0.2037788996381642</v>
      </c>
      <c r="AQ35" s="8">
        <v>0.05200542829270838</v>
      </c>
      <c r="AR35" s="8">
        <v>9.492069001837157</v>
      </c>
      <c r="AS35" s="8">
        <v>1.5279774458501116</v>
      </c>
      <c r="AT35" s="8">
        <v>1.7493138069396135</v>
      </c>
      <c r="AU35" s="8">
        <v>0.3820297267999352</v>
      </c>
      <c r="AV35" s="8">
        <v>0</v>
      </c>
      <c r="AW35" s="8">
        <v>158.41184645599992</v>
      </c>
      <c r="AX35" s="8">
        <v>0.17433044502627304</v>
      </c>
      <c r="AY35" s="8">
        <v>0.5138580074374329</v>
      </c>
      <c r="AZ35" s="8">
        <v>0.7591525427532857</v>
      </c>
      <c r="BA35" s="8">
        <v>7.949502443016916</v>
      </c>
      <c r="BB35" s="8">
        <v>9.400072141319818</v>
      </c>
      <c r="BC35" s="8">
        <v>2.6592126221970402</v>
      </c>
      <c r="BD35" s="8">
        <v>30.167103788741315</v>
      </c>
      <c r="BE35" s="8">
        <v>1.5845974803256957</v>
      </c>
      <c r="BF35" s="8">
        <v>1.5392432519837072</v>
      </c>
      <c r="BG35" s="8">
        <v>6.463594740898442</v>
      </c>
      <c r="BH35" s="8">
        <v>3.0213288226657857</v>
      </c>
      <c r="BI35" s="8">
        <v>0</v>
      </c>
      <c r="BJ35" s="8">
        <v>0</v>
      </c>
      <c r="BK35" s="8">
        <v>0</v>
      </c>
      <c r="BL35" s="4">
        <f t="shared" si="1"/>
        <v>432.81366005070197</v>
      </c>
      <c r="BM35" s="8">
        <v>361.18129551074543</v>
      </c>
      <c r="BN35" s="8">
        <v>0</v>
      </c>
      <c r="BO35" s="8">
        <v>0</v>
      </c>
      <c r="BP35" s="8">
        <v>0</v>
      </c>
      <c r="BQ35" s="8">
        <v>5.796060584512551</v>
      </c>
      <c r="BR35" s="8">
        <v>0</v>
      </c>
      <c r="BS35" s="8">
        <v>0</v>
      </c>
      <c r="BT35" s="4">
        <f t="shared" si="0"/>
        <v>799.7910161459599</v>
      </c>
      <c r="BU35" s="11"/>
      <c r="BV35" s="11"/>
    </row>
    <row r="36" spans="1:74" ht="12.75">
      <c r="A36" s="12" t="s">
        <v>39</v>
      </c>
      <c r="B36" s="26" t="s">
        <v>283</v>
      </c>
      <c r="C36" s="8">
        <v>0.25936329108568623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5.605186790545512</v>
      </c>
      <c r="K36" s="8">
        <v>64.02947385283409</v>
      </c>
      <c r="L36" s="8">
        <v>1.2676064340651463</v>
      </c>
      <c r="M36" s="8">
        <v>14.417256211366333</v>
      </c>
      <c r="N36" s="8">
        <v>10.4238530526701</v>
      </c>
      <c r="O36" s="8">
        <v>1.27648720291196</v>
      </c>
      <c r="P36" s="8">
        <v>7.506130884555143</v>
      </c>
      <c r="Q36" s="8">
        <v>19.427776370094776</v>
      </c>
      <c r="R36" s="8">
        <v>50.096279185171426</v>
      </c>
      <c r="S36" s="8">
        <v>33.38341232573846</v>
      </c>
      <c r="T36" s="8">
        <v>241.99587764597072</v>
      </c>
      <c r="U36" s="8">
        <v>20.955871681361483</v>
      </c>
      <c r="V36" s="8">
        <v>45.051349407030955</v>
      </c>
      <c r="W36" s="8">
        <v>140.76804235355715</v>
      </c>
      <c r="X36" s="8">
        <v>60.408079468889774</v>
      </c>
      <c r="Y36" s="8">
        <v>18.01106378141365</v>
      </c>
      <c r="Z36" s="8">
        <v>1.4386582666443102</v>
      </c>
      <c r="AA36" s="8">
        <v>28.763981822648503</v>
      </c>
      <c r="AB36" s="8">
        <v>28.023592120363304</v>
      </c>
      <c r="AC36" s="8">
        <v>2.385299777467613</v>
      </c>
      <c r="AD36" s="8">
        <v>37.3821326131441</v>
      </c>
      <c r="AE36" s="8">
        <v>10.845882167928538</v>
      </c>
      <c r="AF36" s="8">
        <v>8.319592448333573</v>
      </c>
      <c r="AG36" s="8">
        <v>1.4249300792188189</v>
      </c>
      <c r="AH36" s="8">
        <v>440.7554504118135</v>
      </c>
      <c r="AI36" s="8">
        <v>59.83714882769682</v>
      </c>
      <c r="AJ36" s="8">
        <v>8168.486813155316</v>
      </c>
      <c r="AK36" s="8">
        <v>201.76612685522096</v>
      </c>
      <c r="AL36" s="8">
        <v>1019.3308200895534</v>
      </c>
      <c r="AM36" s="8">
        <v>1106.1707568797156</v>
      </c>
      <c r="AN36" s="8">
        <v>224.098944537077</v>
      </c>
      <c r="AO36" s="8">
        <v>233.27549653639326</v>
      </c>
      <c r="AP36" s="8">
        <v>0.43336377854850383</v>
      </c>
      <c r="AQ36" s="8">
        <v>1.2632561135636426</v>
      </c>
      <c r="AR36" s="8">
        <v>994.5630810118761</v>
      </c>
      <c r="AS36" s="8">
        <v>84.81874980899198</v>
      </c>
      <c r="AT36" s="8">
        <v>96.77178003473169</v>
      </c>
      <c r="AU36" s="8">
        <v>0.21787845670536587</v>
      </c>
      <c r="AV36" s="8">
        <v>0.17509587762969556</v>
      </c>
      <c r="AW36" s="8">
        <v>3499.2229152875175</v>
      </c>
      <c r="AX36" s="8">
        <v>3.40894649464115</v>
      </c>
      <c r="AY36" s="8">
        <v>45.797834425511276</v>
      </c>
      <c r="AZ36" s="8">
        <v>5.972812021774133</v>
      </c>
      <c r="BA36" s="8">
        <v>251.61560103634875</v>
      </c>
      <c r="BB36" s="8">
        <v>1290.6899793189034</v>
      </c>
      <c r="BC36" s="8">
        <v>161.1755982820558</v>
      </c>
      <c r="BD36" s="8">
        <v>123.2757054185277</v>
      </c>
      <c r="BE36" s="8">
        <v>39.34759607484124</v>
      </c>
      <c r="BF36" s="8">
        <v>33.08060195546608</v>
      </c>
      <c r="BG36" s="8">
        <v>91.32040627345822</v>
      </c>
      <c r="BH36" s="8">
        <v>12.431491477334198</v>
      </c>
      <c r="BI36" s="8">
        <v>0</v>
      </c>
      <c r="BJ36" s="8">
        <v>0</v>
      </c>
      <c r="BK36" s="8">
        <v>0</v>
      </c>
      <c r="BL36" s="4">
        <f t="shared" si="1"/>
        <v>19042.77142967622</v>
      </c>
      <c r="BM36" s="8">
        <v>131.23530549729247</v>
      </c>
      <c r="BN36" s="8">
        <v>0</v>
      </c>
      <c r="BO36" s="8">
        <v>0</v>
      </c>
      <c r="BP36" s="8">
        <v>18196.882786719325</v>
      </c>
      <c r="BQ36" s="8">
        <v>0</v>
      </c>
      <c r="BR36" s="8">
        <v>441.3124559927987</v>
      </c>
      <c r="BS36" s="8">
        <v>175.76048157514208</v>
      </c>
      <c r="BT36" s="4">
        <f t="shared" si="0"/>
        <v>37987.962459460774</v>
      </c>
      <c r="BU36" s="11"/>
      <c r="BV36" s="11"/>
    </row>
    <row r="37" spans="1:74" ht="12.75">
      <c r="A37" s="12" t="s">
        <v>40</v>
      </c>
      <c r="B37" s="26" t="s">
        <v>284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11.5224394523446</v>
      </c>
      <c r="K37" s="8">
        <v>31.9407355495791</v>
      </c>
      <c r="L37" s="8">
        <v>0.12559340359921722</v>
      </c>
      <c r="M37" s="8">
        <v>8.079192679329035</v>
      </c>
      <c r="N37" s="8">
        <v>1.9206445499920675</v>
      </c>
      <c r="O37" s="8">
        <v>0.05393019978399817</v>
      </c>
      <c r="P37" s="8">
        <v>5.8828192992722155</v>
      </c>
      <c r="Q37" s="8">
        <v>2.0143985053220512</v>
      </c>
      <c r="R37" s="8">
        <v>5.029294443354889</v>
      </c>
      <c r="S37" s="8">
        <v>1.489534335903656</v>
      </c>
      <c r="T37" s="8">
        <v>18.27117860903519</v>
      </c>
      <c r="U37" s="8">
        <v>22.11454751954464</v>
      </c>
      <c r="V37" s="8">
        <v>11.330771076957435</v>
      </c>
      <c r="W37" s="8">
        <v>9.046353040611034</v>
      </c>
      <c r="X37" s="8">
        <v>33.87142802270556</v>
      </c>
      <c r="Y37" s="8">
        <v>14.410682702058299</v>
      </c>
      <c r="Z37" s="8">
        <v>2.014213160200692</v>
      </c>
      <c r="AA37" s="8">
        <v>3.535059842408133</v>
      </c>
      <c r="AB37" s="8">
        <v>0.6141637301610307</v>
      </c>
      <c r="AC37" s="8">
        <v>1.0988864856340284</v>
      </c>
      <c r="AD37" s="8">
        <v>706.6251221691182</v>
      </c>
      <c r="AE37" s="8">
        <v>2.234552744578716</v>
      </c>
      <c r="AF37" s="8">
        <v>2.914137160464706</v>
      </c>
      <c r="AG37" s="8">
        <v>3.436660371338043</v>
      </c>
      <c r="AH37" s="8">
        <v>4.755962144863738</v>
      </c>
      <c r="AI37" s="8">
        <v>3.4538650771717125</v>
      </c>
      <c r="AJ37" s="8">
        <v>35.06983262617324</v>
      </c>
      <c r="AK37" s="8">
        <v>207.50047666257154</v>
      </c>
      <c r="AL37" s="8">
        <v>169.08920357988276</v>
      </c>
      <c r="AM37" s="8">
        <v>79.4800103290675</v>
      </c>
      <c r="AN37" s="8">
        <v>17.60985749123152</v>
      </c>
      <c r="AO37" s="8">
        <v>294.2261692981847</v>
      </c>
      <c r="AP37" s="8">
        <v>20.014906172107775</v>
      </c>
      <c r="AQ37" s="8">
        <v>68.8258925468972</v>
      </c>
      <c r="AR37" s="8">
        <v>141.40509513107727</v>
      </c>
      <c r="AS37" s="8">
        <v>20.78809088649171</v>
      </c>
      <c r="AT37" s="8">
        <v>0</v>
      </c>
      <c r="AU37" s="8">
        <v>3.401202207632542</v>
      </c>
      <c r="AV37" s="8">
        <v>0</v>
      </c>
      <c r="AW37" s="8">
        <v>12.079564046434282</v>
      </c>
      <c r="AX37" s="8">
        <v>147.09454007580484</v>
      </c>
      <c r="AY37" s="8">
        <v>40.77721610328581</v>
      </c>
      <c r="AZ37" s="8">
        <v>1.4375702316077845</v>
      </c>
      <c r="BA37" s="8">
        <v>80.28765938281599</v>
      </c>
      <c r="BB37" s="8">
        <v>29.261796959912985</v>
      </c>
      <c r="BC37" s="8">
        <v>27.121861906724103</v>
      </c>
      <c r="BD37" s="8">
        <v>31.96711089201925</v>
      </c>
      <c r="BE37" s="8">
        <v>42.8674348530815</v>
      </c>
      <c r="BF37" s="8">
        <v>12.084160889719078</v>
      </c>
      <c r="BG37" s="8">
        <v>3.1619032625044055</v>
      </c>
      <c r="BH37" s="8">
        <v>16.953423602488613</v>
      </c>
      <c r="BI37" s="8">
        <v>0</v>
      </c>
      <c r="BJ37" s="8">
        <v>0</v>
      </c>
      <c r="BK37" s="8">
        <v>0</v>
      </c>
      <c r="BL37" s="4">
        <f t="shared" si="1"/>
        <v>2410.291145413049</v>
      </c>
      <c r="BM37" s="8">
        <v>5308.746527002352</v>
      </c>
      <c r="BN37" s="8">
        <v>0</v>
      </c>
      <c r="BO37" s="8">
        <v>3.200918</v>
      </c>
      <c r="BP37" s="8">
        <v>697.176229</v>
      </c>
      <c r="BQ37" s="8">
        <v>11.38063</v>
      </c>
      <c r="BR37" s="8">
        <v>808.0371413870913</v>
      </c>
      <c r="BS37" s="8">
        <v>237.51316585122663</v>
      </c>
      <c r="BT37" s="4">
        <f t="shared" si="0"/>
        <v>9476.345756653718</v>
      </c>
      <c r="BU37" s="11"/>
      <c r="BV37" s="11"/>
    </row>
    <row r="38" spans="1:74" ht="12.75">
      <c r="A38" s="12" t="s">
        <v>41</v>
      </c>
      <c r="B38" s="26" t="s">
        <v>285</v>
      </c>
      <c r="C38" s="8">
        <v>736.6003752060551</v>
      </c>
      <c r="D38" s="8">
        <v>3.713543</v>
      </c>
      <c r="E38" s="8">
        <v>16.139092961184407</v>
      </c>
      <c r="F38" s="8">
        <v>0</v>
      </c>
      <c r="G38" s="8">
        <v>0</v>
      </c>
      <c r="H38" s="8">
        <v>0</v>
      </c>
      <c r="I38" s="8">
        <v>0</v>
      </c>
      <c r="J38" s="8">
        <v>21.446228979924623</v>
      </c>
      <c r="K38" s="8">
        <v>2087.1925550900733</v>
      </c>
      <c r="L38" s="8">
        <v>111.86616297123038</v>
      </c>
      <c r="M38" s="8">
        <v>606.0318458949894</v>
      </c>
      <c r="N38" s="8">
        <v>224.05149000181734</v>
      </c>
      <c r="O38" s="8">
        <v>22.274366598837002</v>
      </c>
      <c r="P38" s="8">
        <v>258.48827832430015</v>
      </c>
      <c r="Q38" s="8">
        <v>248.34014106774893</v>
      </c>
      <c r="R38" s="8">
        <v>627.8233459355744</v>
      </c>
      <c r="S38" s="8">
        <v>937.857838558588</v>
      </c>
      <c r="T38" s="8">
        <v>1834.2777285567518</v>
      </c>
      <c r="U38" s="8">
        <v>425.58777369774776</v>
      </c>
      <c r="V38" s="8">
        <v>492.56832831603765</v>
      </c>
      <c r="W38" s="8">
        <v>833.4447701292198</v>
      </c>
      <c r="X38" s="8">
        <v>907.387718980457</v>
      </c>
      <c r="Y38" s="8">
        <v>570.253177262913</v>
      </c>
      <c r="Z38" s="8">
        <v>2.7792180000000006</v>
      </c>
      <c r="AA38" s="8">
        <v>247.0238134750569</v>
      </c>
      <c r="AB38" s="8">
        <v>277.7270363907795</v>
      </c>
      <c r="AC38" s="8">
        <v>131.0246684536432</v>
      </c>
      <c r="AD38" s="8">
        <v>816.3700191390625</v>
      </c>
      <c r="AE38" s="8">
        <v>68.25053093816629</v>
      </c>
      <c r="AF38" s="8">
        <v>396.10647044607214</v>
      </c>
      <c r="AG38" s="8">
        <v>145.26820999999998</v>
      </c>
      <c r="AH38" s="8">
        <v>347.6969390956134</v>
      </c>
      <c r="AI38" s="8">
        <v>13.665007</v>
      </c>
      <c r="AJ38" s="8">
        <v>2933.935877076233</v>
      </c>
      <c r="AK38" s="8">
        <v>248.88770712439586</v>
      </c>
      <c r="AL38" s="8">
        <v>887.208352844994</v>
      </c>
      <c r="AM38" s="8">
        <v>439.6373946496631</v>
      </c>
      <c r="AN38" s="8">
        <v>358.9444409999999</v>
      </c>
      <c r="AO38" s="8">
        <v>171.7151728539476</v>
      </c>
      <c r="AP38" s="8">
        <v>96.81518969614959</v>
      </c>
      <c r="AQ38" s="8">
        <v>231.61703900000003</v>
      </c>
      <c r="AR38" s="8">
        <v>285.32099940697617</v>
      </c>
      <c r="AS38" s="8">
        <v>151.846766</v>
      </c>
      <c r="AT38" s="8">
        <v>53.01263600000001</v>
      </c>
      <c r="AU38" s="8">
        <v>8.295771000000002</v>
      </c>
      <c r="AV38" s="8">
        <v>21.320111999999998</v>
      </c>
      <c r="AW38" s="8">
        <v>99.93417399999998</v>
      </c>
      <c r="AX38" s="8">
        <v>56.966639142655765</v>
      </c>
      <c r="AY38" s="8">
        <v>208.601302</v>
      </c>
      <c r="AZ38" s="8">
        <v>4.393304</v>
      </c>
      <c r="BA38" s="8">
        <v>1236.2429208771418</v>
      </c>
      <c r="BB38" s="8">
        <v>196.13498500000003</v>
      </c>
      <c r="BC38" s="8">
        <v>61.68889200000001</v>
      </c>
      <c r="BD38" s="8">
        <v>636.3170959999999</v>
      </c>
      <c r="BE38" s="8">
        <v>42.32393599999999</v>
      </c>
      <c r="BF38" s="8">
        <v>25.496737000000003</v>
      </c>
      <c r="BG38" s="8">
        <v>90.57328300000002</v>
      </c>
      <c r="BH38" s="8">
        <v>131.06498596578868</v>
      </c>
      <c r="BI38" s="8">
        <v>0</v>
      </c>
      <c r="BJ38" s="8">
        <v>0</v>
      </c>
      <c r="BK38" s="8">
        <v>0</v>
      </c>
      <c r="BL38" s="4">
        <f t="shared" si="1"/>
        <v>22089.55238810979</v>
      </c>
      <c r="BM38" s="8">
        <v>2539.597724</v>
      </c>
      <c r="BN38" s="8">
        <v>2.353376</v>
      </c>
      <c r="BO38" s="8">
        <v>162.53774800000002</v>
      </c>
      <c r="BP38" s="8">
        <v>3566.103470999999</v>
      </c>
      <c r="BQ38" s="8">
        <v>463.225609</v>
      </c>
      <c r="BR38" s="8">
        <v>9243.799420382851</v>
      </c>
      <c r="BS38" s="8">
        <v>3689.6133321533775</v>
      </c>
      <c r="BT38" s="4">
        <f t="shared" si="0"/>
        <v>41756.783068646015</v>
      </c>
      <c r="BU38" s="11"/>
      <c r="BV38" s="11"/>
    </row>
    <row r="39" spans="1:74" ht="12.75">
      <c r="A39" s="12" t="s">
        <v>42</v>
      </c>
      <c r="B39" s="26" t="s">
        <v>286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0.8748771036910221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0.008668162897761683</v>
      </c>
      <c r="T39" s="8">
        <v>1.0171458268192972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0.30421830674838857</v>
      </c>
      <c r="AA39" s="8">
        <v>0</v>
      </c>
      <c r="AB39" s="8">
        <v>0</v>
      </c>
      <c r="AC39" s="8">
        <v>0</v>
      </c>
      <c r="AD39" s="8">
        <v>0.0598015739838077</v>
      </c>
      <c r="AE39" s="8">
        <v>0</v>
      </c>
      <c r="AF39" s="8">
        <v>0</v>
      </c>
      <c r="AG39" s="8">
        <v>0</v>
      </c>
      <c r="AH39" s="8">
        <v>0.011999366299041482</v>
      </c>
      <c r="AI39" s="8">
        <v>0</v>
      </c>
      <c r="AJ39" s="8">
        <v>0</v>
      </c>
      <c r="AK39" s="8">
        <v>11.15434208440569</v>
      </c>
      <c r="AL39" s="8">
        <v>394.48267610811183</v>
      </c>
      <c r="AM39" s="8">
        <v>355.7025758993952</v>
      </c>
      <c r="AN39" s="8">
        <v>0</v>
      </c>
      <c r="AO39" s="8">
        <v>0.7622337718040181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0</v>
      </c>
      <c r="AX39" s="8">
        <v>0</v>
      </c>
      <c r="AY39" s="8">
        <v>4.748673444381472</v>
      </c>
      <c r="AZ39" s="8">
        <v>0</v>
      </c>
      <c r="BA39" s="8">
        <v>39.53994654940197</v>
      </c>
      <c r="BB39" s="8">
        <v>0.7856489817963292</v>
      </c>
      <c r="BC39" s="8">
        <v>0.6656673127699707</v>
      </c>
      <c r="BD39" s="8">
        <v>1.2440355640672927</v>
      </c>
      <c r="BE39" s="8">
        <v>0</v>
      </c>
      <c r="BF39" s="8">
        <v>0</v>
      </c>
      <c r="BG39" s="8">
        <v>0</v>
      </c>
      <c r="BH39" s="8">
        <v>0</v>
      </c>
      <c r="BI39" s="8">
        <v>0</v>
      </c>
      <c r="BJ39" s="8">
        <v>0</v>
      </c>
      <c r="BK39" s="8">
        <v>0</v>
      </c>
      <c r="BL39" s="4">
        <f t="shared" si="1"/>
        <v>811.3625100565732</v>
      </c>
      <c r="BM39" s="8">
        <v>11662.508296539396</v>
      </c>
      <c r="BN39" s="8">
        <v>9.487358</v>
      </c>
      <c r="BO39" s="8">
        <v>610.7974969999999</v>
      </c>
      <c r="BP39" s="8">
        <v>0</v>
      </c>
      <c r="BQ39" s="8">
        <v>0</v>
      </c>
      <c r="BR39" s="8">
        <v>0.05933788346169422</v>
      </c>
      <c r="BS39" s="8">
        <v>0</v>
      </c>
      <c r="BT39" s="4">
        <f t="shared" si="0"/>
        <v>13094.21499947943</v>
      </c>
      <c r="BU39" s="11"/>
      <c r="BV39" s="11"/>
    </row>
    <row r="40" spans="1:74" ht="12.75">
      <c r="A40" s="12" t="s">
        <v>43</v>
      </c>
      <c r="B40" s="26" t="s">
        <v>287</v>
      </c>
      <c r="C40" s="8">
        <v>0</v>
      </c>
      <c r="D40" s="8">
        <v>0</v>
      </c>
      <c r="E40" s="8">
        <v>0.055034910002815456</v>
      </c>
      <c r="F40" s="8">
        <v>0</v>
      </c>
      <c r="G40" s="8">
        <v>0</v>
      </c>
      <c r="H40" s="8">
        <v>0</v>
      </c>
      <c r="I40" s="8">
        <v>0</v>
      </c>
      <c r="J40" s="8">
        <v>2.2696240835162924</v>
      </c>
      <c r="K40" s="8">
        <v>67.82085779756565</v>
      </c>
      <c r="L40" s="8">
        <v>0.9574383944681979</v>
      </c>
      <c r="M40" s="8">
        <v>36.73360197888888</v>
      </c>
      <c r="N40" s="8">
        <v>12.13124959596505</v>
      </c>
      <c r="O40" s="8">
        <v>1.1760958195668452</v>
      </c>
      <c r="P40" s="8">
        <v>5.905194762935597</v>
      </c>
      <c r="Q40" s="8">
        <v>10.387324632856581</v>
      </c>
      <c r="R40" s="8">
        <v>60.7143374092085</v>
      </c>
      <c r="S40" s="8">
        <v>11.297264924761127</v>
      </c>
      <c r="T40" s="8">
        <v>110.45891410403885</v>
      </c>
      <c r="U40" s="8">
        <v>30.813401010593026</v>
      </c>
      <c r="V40" s="8">
        <v>49.02627258095429</v>
      </c>
      <c r="W40" s="8">
        <v>30.035880794378393</v>
      </c>
      <c r="X40" s="8">
        <v>71.15432487287302</v>
      </c>
      <c r="Y40" s="8">
        <v>64.45501060514769</v>
      </c>
      <c r="Z40" s="8">
        <v>3.190922964469644</v>
      </c>
      <c r="AA40" s="8">
        <v>50.73326208270111</v>
      </c>
      <c r="AB40" s="8">
        <v>136.6048432883623</v>
      </c>
      <c r="AC40" s="8">
        <v>6.462821723915299</v>
      </c>
      <c r="AD40" s="8">
        <v>33.657478350109386</v>
      </c>
      <c r="AE40" s="8">
        <v>9.97224476142965</v>
      </c>
      <c r="AF40" s="8">
        <v>8.358162746539453</v>
      </c>
      <c r="AG40" s="8">
        <v>7.151725629930251</v>
      </c>
      <c r="AH40" s="8">
        <v>6.744451383789144</v>
      </c>
      <c r="AI40" s="8">
        <v>1.75396511915689</v>
      </c>
      <c r="AJ40" s="8">
        <v>194.40326047773067</v>
      </c>
      <c r="AK40" s="8">
        <v>59.75860027533554</v>
      </c>
      <c r="AL40" s="8">
        <v>511.8868540887653</v>
      </c>
      <c r="AM40" s="8">
        <v>236.3221953574216</v>
      </c>
      <c r="AN40" s="8">
        <v>296.94938389304394</v>
      </c>
      <c r="AO40" s="8">
        <v>99.47314698221331</v>
      </c>
      <c r="AP40" s="8">
        <v>2.738114345293905</v>
      </c>
      <c r="AQ40" s="8">
        <v>111.77701602465874</v>
      </c>
      <c r="AR40" s="8">
        <v>980.1294020409816</v>
      </c>
      <c r="AS40" s="8">
        <v>66.86541443573753</v>
      </c>
      <c r="AT40" s="8">
        <v>67.05002802450882</v>
      </c>
      <c r="AU40" s="8">
        <v>20.49051751899191</v>
      </c>
      <c r="AV40" s="8">
        <v>36.354099227051044</v>
      </c>
      <c r="AW40" s="8">
        <v>69.63041393043295</v>
      </c>
      <c r="AX40" s="8">
        <v>8.234238347086977</v>
      </c>
      <c r="AY40" s="8">
        <v>171.0650122856396</v>
      </c>
      <c r="AZ40" s="8">
        <v>30.6693574414438</v>
      </c>
      <c r="BA40" s="8">
        <v>813.1727160900708</v>
      </c>
      <c r="BB40" s="8">
        <v>75.57270916089053</v>
      </c>
      <c r="BC40" s="8">
        <v>67.74899648618066</v>
      </c>
      <c r="BD40" s="8">
        <v>284.43687844700327</v>
      </c>
      <c r="BE40" s="8">
        <v>6.84812089061367</v>
      </c>
      <c r="BF40" s="8">
        <v>16.211885335887132</v>
      </c>
      <c r="BG40" s="8">
        <v>128.34607616331806</v>
      </c>
      <c r="BH40" s="8">
        <v>6.40659360305294</v>
      </c>
      <c r="BI40" s="8">
        <v>0</v>
      </c>
      <c r="BJ40" s="8">
        <v>0</v>
      </c>
      <c r="BK40" s="8">
        <v>0</v>
      </c>
      <c r="BL40" s="4">
        <f t="shared" si="1"/>
        <v>5192.562737201477</v>
      </c>
      <c r="BM40" s="8">
        <v>5997.4161011956885</v>
      </c>
      <c r="BN40" s="8">
        <v>0</v>
      </c>
      <c r="BO40" s="8">
        <v>0</v>
      </c>
      <c r="BP40" s="8">
        <v>0</v>
      </c>
      <c r="BQ40" s="8">
        <v>0</v>
      </c>
      <c r="BR40" s="8">
        <v>989.2948505912047</v>
      </c>
      <c r="BS40" s="8">
        <v>212.69622047847798</v>
      </c>
      <c r="BT40" s="4">
        <f t="shared" si="0"/>
        <v>12391.969909466847</v>
      </c>
      <c r="BU40" s="11"/>
      <c r="BV40" s="11"/>
    </row>
    <row r="41" spans="1:74" ht="12.75">
      <c r="A41" s="12" t="s">
        <v>45</v>
      </c>
      <c r="B41" s="26" t="s">
        <v>288</v>
      </c>
      <c r="C41" s="8">
        <v>17.086864116073343</v>
      </c>
      <c r="D41" s="8">
        <v>0.08895723805331049</v>
      </c>
      <c r="E41" s="8">
        <v>0.3969788914252765</v>
      </c>
      <c r="F41" s="8">
        <v>0</v>
      </c>
      <c r="G41" s="8">
        <v>0</v>
      </c>
      <c r="H41" s="8">
        <v>0</v>
      </c>
      <c r="I41" s="8">
        <v>0</v>
      </c>
      <c r="J41" s="8">
        <v>46.70583308918521</v>
      </c>
      <c r="K41" s="8">
        <v>679.7284809545336</v>
      </c>
      <c r="L41" s="8">
        <v>27.67537659525589</v>
      </c>
      <c r="M41" s="8">
        <v>209.94520605783643</v>
      </c>
      <c r="N41" s="8">
        <v>46.73240479526368</v>
      </c>
      <c r="O41" s="8">
        <v>5.421431817714668</v>
      </c>
      <c r="P41" s="8">
        <v>139.1885096169403</v>
      </c>
      <c r="Q41" s="8">
        <v>179.68672029733813</v>
      </c>
      <c r="R41" s="8">
        <v>202.92188561522627</v>
      </c>
      <c r="S41" s="8">
        <v>310.43430287137255</v>
      </c>
      <c r="T41" s="8">
        <v>543.09650236964</v>
      </c>
      <c r="U41" s="8">
        <v>123.60565106593364</v>
      </c>
      <c r="V41" s="8">
        <v>344.50766172858744</v>
      </c>
      <c r="W41" s="8">
        <v>415.8855239769216</v>
      </c>
      <c r="X41" s="8">
        <v>163.34185910768917</v>
      </c>
      <c r="Y41" s="8">
        <v>104.08272286893336</v>
      </c>
      <c r="Z41" s="8">
        <v>1.2465566782007822</v>
      </c>
      <c r="AA41" s="8">
        <v>87.97173039262893</v>
      </c>
      <c r="AB41" s="8">
        <v>46.98784697718687</v>
      </c>
      <c r="AC41" s="8">
        <v>20.36002579347443</v>
      </c>
      <c r="AD41" s="8">
        <v>207.38820967720034</v>
      </c>
      <c r="AE41" s="8">
        <v>22.989724994304552</v>
      </c>
      <c r="AF41" s="8">
        <v>91.31704814050372</v>
      </c>
      <c r="AG41" s="8">
        <v>76.46354302236789</v>
      </c>
      <c r="AH41" s="8">
        <v>71.08780673906</v>
      </c>
      <c r="AI41" s="8">
        <v>6.450848286595701</v>
      </c>
      <c r="AJ41" s="8">
        <v>475.20252160273105</v>
      </c>
      <c r="AK41" s="8">
        <v>222.63942032430606</v>
      </c>
      <c r="AL41" s="8">
        <v>815.896305541771</v>
      </c>
      <c r="AM41" s="8">
        <v>262.3896766857674</v>
      </c>
      <c r="AN41" s="8">
        <v>157.66045154305837</v>
      </c>
      <c r="AO41" s="8">
        <v>512.1587877591999</v>
      </c>
      <c r="AP41" s="8">
        <v>6.819565215953322</v>
      </c>
      <c r="AQ41" s="8">
        <v>6.91183715077496</v>
      </c>
      <c r="AR41" s="8">
        <v>530.3762889188793</v>
      </c>
      <c r="AS41" s="8">
        <v>326.64141809536864</v>
      </c>
      <c r="AT41" s="8">
        <v>48.18132403585517</v>
      </c>
      <c r="AU41" s="8">
        <v>14.231670038120765</v>
      </c>
      <c r="AV41" s="8">
        <v>40.17077674660506</v>
      </c>
      <c r="AW41" s="8">
        <v>56.894806824234195</v>
      </c>
      <c r="AX41" s="8">
        <v>16.612269869948076</v>
      </c>
      <c r="AY41" s="8">
        <v>37.09437776387084</v>
      </c>
      <c r="AZ41" s="8">
        <v>8.63355577421368</v>
      </c>
      <c r="BA41" s="8">
        <v>312.01063572395094</v>
      </c>
      <c r="BB41" s="8">
        <v>118.5474684191584</v>
      </c>
      <c r="BC41" s="8">
        <v>23.762075198779556</v>
      </c>
      <c r="BD41" s="8">
        <v>53.80432002192057</v>
      </c>
      <c r="BE41" s="8">
        <v>38.380605762152385</v>
      </c>
      <c r="BF41" s="8">
        <v>48.63776512679692</v>
      </c>
      <c r="BG41" s="8">
        <v>77.81151439069434</v>
      </c>
      <c r="BH41" s="8">
        <v>53.841546921946474</v>
      </c>
      <c r="BI41" s="8">
        <v>0</v>
      </c>
      <c r="BJ41" s="8">
        <v>0</v>
      </c>
      <c r="BK41" s="8">
        <v>0</v>
      </c>
      <c r="BL41" s="4">
        <f t="shared" si="1"/>
        <v>8458.107199231508</v>
      </c>
      <c r="BM41" s="8">
        <v>2338.883676801014</v>
      </c>
      <c r="BN41" s="8">
        <v>0</v>
      </c>
      <c r="BO41" s="8">
        <v>0</v>
      </c>
      <c r="BP41" s="8">
        <v>106.7684874197352</v>
      </c>
      <c r="BQ41" s="8">
        <v>0</v>
      </c>
      <c r="BR41" s="8">
        <v>3139.438739796273</v>
      </c>
      <c r="BS41" s="8">
        <v>689.0953021002584</v>
      </c>
      <c r="BT41" s="4">
        <f t="shared" si="0"/>
        <v>14732.29340534879</v>
      </c>
      <c r="BU41" s="11"/>
      <c r="BV41" s="11"/>
    </row>
    <row r="42" spans="1:74" ht="12.75">
      <c r="A42" s="12" t="s">
        <v>46</v>
      </c>
      <c r="B42" s="26" t="s">
        <v>289</v>
      </c>
      <c r="C42" s="8">
        <v>0.7558219577666534</v>
      </c>
      <c r="D42" s="8">
        <v>0.007131676072371495</v>
      </c>
      <c r="E42" s="8">
        <v>0.04246283954793279</v>
      </c>
      <c r="F42" s="8">
        <v>0</v>
      </c>
      <c r="G42" s="8">
        <v>0</v>
      </c>
      <c r="H42" s="8">
        <v>0</v>
      </c>
      <c r="I42" s="8">
        <v>0</v>
      </c>
      <c r="J42" s="8">
        <v>2.8119064718799143</v>
      </c>
      <c r="K42" s="8">
        <v>35.135734095869694</v>
      </c>
      <c r="L42" s="8">
        <v>0.09405990794790052</v>
      </c>
      <c r="M42" s="8">
        <v>54.43152208048536</v>
      </c>
      <c r="N42" s="8">
        <v>0.02176696317989932</v>
      </c>
      <c r="O42" s="8">
        <v>0.012741750803802061</v>
      </c>
      <c r="P42" s="8">
        <v>0.5644457195785648</v>
      </c>
      <c r="Q42" s="8">
        <v>1.7277405132712333</v>
      </c>
      <c r="R42" s="8">
        <v>5.218883286581745</v>
      </c>
      <c r="S42" s="8">
        <v>81.52177750434794</v>
      </c>
      <c r="T42" s="8">
        <v>127.6623021043651</v>
      </c>
      <c r="U42" s="8">
        <v>42.79854386585304</v>
      </c>
      <c r="V42" s="8">
        <v>85.14062387006366</v>
      </c>
      <c r="W42" s="8">
        <v>249.63204207098534</v>
      </c>
      <c r="X42" s="8">
        <v>24.956123371989378</v>
      </c>
      <c r="Y42" s="8">
        <v>20.955549341612844</v>
      </c>
      <c r="Z42" s="8">
        <v>0.0006782053265889479</v>
      </c>
      <c r="AA42" s="8">
        <v>12.955451625107651</v>
      </c>
      <c r="AB42" s="8">
        <v>0.4893728496486593</v>
      </c>
      <c r="AC42" s="8">
        <v>1.0517226657338379</v>
      </c>
      <c r="AD42" s="8">
        <v>54.7797439359267</v>
      </c>
      <c r="AE42" s="8">
        <v>4.282736471051671</v>
      </c>
      <c r="AF42" s="8">
        <v>15.065043906937062</v>
      </c>
      <c r="AG42" s="8">
        <v>36.96425911700658</v>
      </c>
      <c r="AH42" s="8">
        <v>32.9143012665464</v>
      </c>
      <c r="AI42" s="8">
        <v>0.03517679492253729</v>
      </c>
      <c r="AJ42" s="8">
        <v>12.209210340893973</v>
      </c>
      <c r="AK42" s="8">
        <v>23.294304130311257</v>
      </c>
      <c r="AL42" s="8">
        <v>182.98458402390244</v>
      </c>
      <c r="AM42" s="8">
        <v>28.025184232305524</v>
      </c>
      <c r="AN42" s="8">
        <v>0.6192863000572728</v>
      </c>
      <c r="AO42" s="8">
        <v>46.11599204663346</v>
      </c>
      <c r="AP42" s="8">
        <v>71.1508707838082</v>
      </c>
      <c r="AQ42" s="8">
        <v>0.11617509761829539</v>
      </c>
      <c r="AR42" s="8">
        <v>121.62915389930481</v>
      </c>
      <c r="AS42" s="8">
        <v>0.20923130850574864</v>
      </c>
      <c r="AT42" s="8">
        <v>0.019187961183471384</v>
      </c>
      <c r="AU42" s="8">
        <v>0.00655839826184726</v>
      </c>
      <c r="AV42" s="8">
        <v>0.023330782684916857</v>
      </c>
      <c r="AW42" s="8">
        <v>1.1342337713560506</v>
      </c>
      <c r="AX42" s="8">
        <v>0.2136894032590277</v>
      </c>
      <c r="AY42" s="8">
        <v>0.08969703949051507</v>
      </c>
      <c r="AZ42" s="8">
        <v>0.007795955188714288</v>
      </c>
      <c r="BA42" s="8">
        <v>0.844455710981955</v>
      </c>
      <c r="BB42" s="8">
        <v>0.6933598729641532</v>
      </c>
      <c r="BC42" s="8">
        <v>0.10187246129561016</v>
      </c>
      <c r="BD42" s="8">
        <v>0.22691594390524894</v>
      </c>
      <c r="BE42" s="8">
        <v>0.2663456292451879</v>
      </c>
      <c r="BF42" s="8">
        <v>0.07528816710014283</v>
      </c>
      <c r="BG42" s="8">
        <v>0.07580981140997606</v>
      </c>
      <c r="BH42" s="8">
        <v>0.10653117352363381</v>
      </c>
      <c r="BI42" s="8">
        <v>0</v>
      </c>
      <c r="BJ42" s="8">
        <v>0</v>
      </c>
      <c r="BK42" s="8">
        <v>0</v>
      </c>
      <c r="BL42" s="4">
        <f t="shared" si="1"/>
        <v>1382.2687304756012</v>
      </c>
      <c r="BM42" s="8">
        <v>39.83023435627478</v>
      </c>
      <c r="BN42" s="8">
        <v>0</v>
      </c>
      <c r="BO42" s="8">
        <v>0</v>
      </c>
      <c r="BP42" s="8">
        <v>0.5553711235069739</v>
      </c>
      <c r="BQ42" s="8">
        <v>0</v>
      </c>
      <c r="BR42" s="8">
        <v>695.3845820803919</v>
      </c>
      <c r="BS42" s="8">
        <v>840.3503877402858</v>
      </c>
      <c r="BT42" s="4">
        <f t="shared" si="0"/>
        <v>2958.3893057760606</v>
      </c>
      <c r="BU42" s="11"/>
      <c r="BV42" s="11"/>
    </row>
    <row r="43" spans="1:74" ht="12.75">
      <c r="A43" s="12" t="s">
        <v>48</v>
      </c>
      <c r="B43" s="26" t="s">
        <v>290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1.3157069135748498</v>
      </c>
      <c r="K43" s="8">
        <v>10.106462178856912</v>
      </c>
      <c r="L43" s="8">
        <v>0</v>
      </c>
      <c r="M43" s="8">
        <v>2.251214190747712</v>
      </c>
      <c r="N43" s="8">
        <v>0.31243955418404445</v>
      </c>
      <c r="O43" s="8">
        <v>0.33911219569371714</v>
      </c>
      <c r="P43" s="8">
        <v>1.1671792653362587</v>
      </c>
      <c r="Q43" s="8">
        <v>33.89905554235458</v>
      </c>
      <c r="R43" s="8">
        <v>2.7347629618199005</v>
      </c>
      <c r="S43" s="8">
        <v>3.9127944584124217</v>
      </c>
      <c r="T43" s="8">
        <v>62.42282317959136</v>
      </c>
      <c r="U43" s="8">
        <v>5.056558907253774</v>
      </c>
      <c r="V43" s="8">
        <v>7.351674715125114</v>
      </c>
      <c r="W43" s="8">
        <v>22.547303947901817</v>
      </c>
      <c r="X43" s="8">
        <v>7.970162012691612</v>
      </c>
      <c r="Y43" s="8">
        <v>47.80391582442619</v>
      </c>
      <c r="Z43" s="8">
        <v>3.2961072530415443</v>
      </c>
      <c r="AA43" s="8">
        <v>21.58266309277584</v>
      </c>
      <c r="AB43" s="8">
        <v>25.594674062993782</v>
      </c>
      <c r="AC43" s="8">
        <v>9.50702260893241</v>
      </c>
      <c r="AD43" s="8">
        <v>6.6941505721708605</v>
      </c>
      <c r="AE43" s="8">
        <v>8.32663178066494</v>
      </c>
      <c r="AF43" s="8">
        <v>3.138625383888387</v>
      </c>
      <c r="AG43" s="8">
        <v>0.03405300816955233</v>
      </c>
      <c r="AH43" s="8">
        <v>0.2908991800821122</v>
      </c>
      <c r="AI43" s="8">
        <v>0</v>
      </c>
      <c r="AJ43" s="8">
        <v>7.6718012627929895</v>
      </c>
      <c r="AK43" s="8">
        <v>5.6341463146158866</v>
      </c>
      <c r="AL43" s="8">
        <v>189.00394773310168</v>
      </c>
      <c r="AM43" s="8">
        <v>45.25977930793202</v>
      </c>
      <c r="AN43" s="8">
        <v>8.790080238607896</v>
      </c>
      <c r="AO43" s="8">
        <v>2.6432413325919137</v>
      </c>
      <c r="AP43" s="8">
        <v>3.2719108697330044</v>
      </c>
      <c r="AQ43" s="8">
        <v>539.5165827667635</v>
      </c>
      <c r="AR43" s="8">
        <v>1451.4571926116357</v>
      </c>
      <c r="AS43" s="8">
        <v>36.95164516056716</v>
      </c>
      <c r="AT43" s="8">
        <v>18.915798082411495</v>
      </c>
      <c r="AU43" s="8">
        <v>6.676432257605915</v>
      </c>
      <c r="AV43" s="8">
        <v>72.32900540888294</v>
      </c>
      <c r="AW43" s="8">
        <v>12.643699220596645</v>
      </c>
      <c r="AX43" s="8">
        <v>41.309647934153375</v>
      </c>
      <c r="AY43" s="8">
        <v>81.23804990648352</v>
      </c>
      <c r="AZ43" s="8">
        <v>11.097935201448902</v>
      </c>
      <c r="BA43" s="8">
        <v>248.8807796926416</v>
      </c>
      <c r="BB43" s="8">
        <v>7.863785255544738</v>
      </c>
      <c r="BC43" s="8">
        <v>0</v>
      </c>
      <c r="BD43" s="8">
        <v>0</v>
      </c>
      <c r="BE43" s="8">
        <v>0.7691296388905043</v>
      </c>
      <c r="BF43" s="8">
        <v>2.6321081615980386</v>
      </c>
      <c r="BG43" s="8">
        <v>26.623529762943395</v>
      </c>
      <c r="BH43" s="8">
        <v>2.6645613510285138</v>
      </c>
      <c r="BI43" s="8">
        <v>0</v>
      </c>
      <c r="BJ43" s="8">
        <v>0</v>
      </c>
      <c r="BK43" s="8">
        <v>0</v>
      </c>
      <c r="BL43" s="4">
        <f t="shared" si="1"/>
        <v>3111.500782263261</v>
      </c>
      <c r="BM43" s="8">
        <v>250.8988915176991</v>
      </c>
      <c r="BN43" s="8">
        <v>0</v>
      </c>
      <c r="BO43" s="8">
        <v>0</v>
      </c>
      <c r="BP43" s="8">
        <v>0</v>
      </c>
      <c r="BQ43" s="8">
        <v>0</v>
      </c>
      <c r="BR43" s="8">
        <v>996.2849775332072</v>
      </c>
      <c r="BS43" s="8">
        <v>848.9121181354487</v>
      </c>
      <c r="BT43" s="4">
        <f t="shared" si="0"/>
        <v>5207.596769449616</v>
      </c>
      <c r="BU43" s="11"/>
      <c r="BV43" s="11"/>
    </row>
    <row r="44" spans="1:74" ht="12.75">
      <c r="A44" s="12" t="s">
        <v>50</v>
      </c>
      <c r="B44" s="26" t="s">
        <v>291</v>
      </c>
      <c r="C44" s="8">
        <v>0</v>
      </c>
      <c r="D44" s="8">
        <v>0</v>
      </c>
      <c r="E44" s="8">
        <v>9.695915765967742</v>
      </c>
      <c r="F44" s="8">
        <v>0</v>
      </c>
      <c r="G44" s="8">
        <v>0</v>
      </c>
      <c r="H44" s="8">
        <v>0</v>
      </c>
      <c r="I44" s="8">
        <v>0</v>
      </c>
      <c r="J44" s="8">
        <v>39.35818386529271</v>
      </c>
      <c r="K44" s="8">
        <v>201.75308794709574</v>
      </c>
      <c r="L44" s="8">
        <v>0.8382377719175923</v>
      </c>
      <c r="M44" s="8">
        <v>31.345771519827633</v>
      </c>
      <c r="N44" s="8">
        <v>3.811697378053983</v>
      </c>
      <c r="O44" s="8">
        <v>1.9206433634033684</v>
      </c>
      <c r="P44" s="8">
        <v>8.841021773874502</v>
      </c>
      <c r="Q44" s="8">
        <v>30.96212502614405</v>
      </c>
      <c r="R44" s="8">
        <v>146.94056883293388</v>
      </c>
      <c r="S44" s="8">
        <v>60.74393043986182</v>
      </c>
      <c r="T44" s="8">
        <v>208.7030791187474</v>
      </c>
      <c r="U44" s="8">
        <v>23.02185153603472</v>
      </c>
      <c r="V44" s="8">
        <v>36.65961723531565</v>
      </c>
      <c r="W44" s="8">
        <v>200.34970981612813</v>
      </c>
      <c r="X44" s="8">
        <v>29.81958385710222</v>
      </c>
      <c r="Y44" s="8">
        <v>57.85704641467639</v>
      </c>
      <c r="Z44" s="8">
        <v>0.4121038628029652</v>
      </c>
      <c r="AA44" s="8">
        <v>68.76777590282197</v>
      </c>
      <c r="AB44" s="8">
        <v>50.91096462522329</v>
      </c>
      <c r="AC44" s="8">
        <v>4.409810464656552</v>
      </c>
      <c r="AD44" s="8">
        <v>312.53507660521143</v>
      </c>
      <c r="AE44" s="8">
        <v>10.295254578169525</v>
      </c>
      <c r="AF44" s="8">
        <v>12.680966390978387</v>
      </c>
      <c r="AG44" s="8">
        <v>2.9789059049132027</v>
      </c>
      <c r="AH44" s="8">
        <v>6.242833799691085</v>
      </c>
      <c r="AI44" s="8">
        <v>0.7392371370236132</v>
      </c>
      <c r="AJ44" s="8">
        <v>55.76269653759974</v>
      </c>
      <c r="AK44" s="8">
        <v>203.63701125397827</v>
      </c>
      <c r="AL44" s="8">
        <v>1236.9180773213172</v>
      </c>
      <c r="AM44" s="8">
        <v>352.8288525662719</v>
      </c>
      <c r="AN44" s="8">
        <v>12.46166571085944</v>
      </c>
      <c r="AO44" s="8">
        <v>1409.4084626481006</v>
      </c>
      <c r="AP44" s="8">
        <v>1318.1116711415668</v>
      </c>
      <c r="AQ44" s="8">
        <v>1005.3898465088771</v>
      </c>
      <c r="AR44" s="8">
        <v>2794.8334463022456</v>
      </c>
      <c r="AS44" s="8">
        <v>206.25879226747108</v>
      </c>
      <c r="AT44" s="8">
        <v>4.761115062706633</v>
      </c>
      <c r="AU44" s="8">
        <v>0.27492838550068005</v>
      </c>
      <c r="AV44" s="8">
        <v>0</v>
      </c>
      <c r="AW44" s="8">
        <v>3.7860466959967845</v>
      </c>
      <c r="AX44" s="8">
        <v>11.922206837840395</v>
      </c>
      <c r="AY44" s="8">
        <v>14.673554631758469</v>
      </c>
      <c r="AZ44" s="8">
        <v>5.648011506604501</v>
      </c>
      <c r="BA44" s="8">
        <v>71.34959080081508</v>
      </c>
      <c r="BB44" s="8">
        <v>0.6740676923719552</v>
      </c>
      <c r="BC44" s="8">
        <v>0</v>
      </c>
      <c r="BD44" s="8">
        <v>0</v>
      </c>
      <c r="BE44" s="8">
        <v>0.6430397579109558</v>
      </c>
      <c r="BF44" s="8">
        <v>2.6073646854989905</v>
      </c>
      <c r="BG44" s="8">
        <v>11.553256431515946</v>
      </c>
      <c r="BH44" s="8">
        <v>0.31916188975497545</v>
      </c>
      <c r="BI44" s="8">
        <v>0</v>
      </c>
      <c r="BJ44" s="8">
        <v>0</v>
      </c>
      <c r="BK44" s="8">
        <v>0</v>
      </c>
      <c r="BL44" s="4">
        <f t="shared" si="1"/>
        <v>10286.417867570433</v>
      </c>
      <c r="BM44" s="8">
        <v>2741.887425719064</v>
      </c>
      <c r="BN44" s="8">
        <v>0</v>
      </c>
      <c r="BO44" s="8">
        <v>0</v>
      </c>
      <c r="BP44" s="8">
        <v>0</v>
      </c>
      <c r="BQ44" s="8">
        <v>0</v>
      </c>
      <c r="BR44" s="8">
        <v>3970.2816554614465</v>
      </c>
      <c r="BS44" s="8">
        <v>1483.037268469931</v>
      </c>
      <c r="BT44" s="4">
        <f t="shared" si="0"/>
        <v>18481.624217220877</v>
      </c>
      <c r="BU44" s="11"/>
      <c r="BV44" s="11"/>
    </row>
    <row r="45" spans="1:74" ht="12.75">
      <c r="A45" s="12" t="s">
        <v>51</v>
      </c>
      <c r="B45" s="26" t="s">
        <v>292</v>
      </c>
      <c r="C45" s="8">
        <v>0</v>
      </c>
      <c r="D45" s="8">
        <v>0</v>
      </c>
      <c r="E45" s="8">
        <v>0.2946120781349149</v>
      </c>
      <c r="F45" s="8">
        <v>0</v>
      </c>
      <c r="G45" s="8">
        <v>0</v>
      </c>
      <c r="H45" s="8">
        <v>0</v>
      </c>
      <c r="I45" s="8">
        <v>0</v>
      </c>
      <c r="J45" s="8">
        <v>2.3632737539039623</v>
      </c>
      <c r="K45" s="8">
        <v>62.27109781645982</v>
      </c>
      <c r="L45" s="8">
        <v>0.6191967010524231</v>
      </c>
      <c r="M45" s="8">
        <v>17.1131305330465</v>
      </c>
      <c r="N45" s="8">
        <v>9.340280219097178</v>
      </c>
      <c r="O45" s="8">
        <v>2.166208534861605</v>
      </c>
      <c r="P45" s="8">
        <v>7.163081410173938</v>
      </c>
      <c r="Q45" s="8">
        <v>7.82186664329422</v>
      </c>
      <c r="R45" s="8">
        <v>154.45702475059363</v>
      </c>
      <c r="S45" s="8">
        <v>9.406456825464312</v>
      </c>
      <c r="T45" s="8">
        <v>91.706541465691</v>
      </c>
      <c r="U45" s="8">
        <v>22.203578838923036</v>
      </c>
      <c r="V45" s="8">
        <v>26.15242536934682</v>
      </c>
      <c r="W45" s="8">
        <v>21.567725751172535</v>
      </c>
      <c r="X45" s="8">
        <v>35.041292248095104</v>
      </c>
      <c r="Y45" s="8">
        <v>42.049714168218614</v>
      </c>
      <c r="Z45" s="8">
        <v>2.6398376343047762</v>
      </c>
      <c r="AA45" s="8">
        <v>36.53759949100642</v>
      </c>
      <c r="AB45" s="8">
        <v>35.7483493605433</v>
      </c>
      <c r="AC45" s="8">
        <v>7.131897682900458</v>
      </c>
      <c r="AD45" s="8">
        <v>28.260730560615396</v>
      </c>
      <c r="AE45" s="8">
        <v>10.263537864881576</v>
      </c>
      <c r="AF45" s="8">
        <v>11.476161514177216</v>
      </c>
      <c r="AG45" s="8">
        <v>2.0437607271258735</v>
      </c>
      <c r="AH45" s="8">
        <v>52.04471187805981</v>
      </c>
      <c r="AI45" s="8">
        <v>16.859853284400984</v>
      </c>
      <c r="AJ45" s="8">
        <v>142.6193364659405</v>
      </c>
      <c r="AK45" s="8">
        <v>149.5398894838886</v>
      </c>
      <c r="AL45" s="8">
        <v>853.6571888806784</v>
      </c>
      <c r="AM45" s="8">
        <v>377.2558286942063</v>
      </c>
      <c r="AN45" s="8">
        <v>95.375330772251</v>
      </c>
      <c r="AO45" s="8">
        <v>133.40793386732832</v>
      </c>
      <c r="AP45" s="8">
        <v>6.877321454231574</v>
      </c>
      <c r="AQ45" s="8">
        <v>10.121573056190865</v>
      </c>
      <c r="AR45" s="8">
        <v>258.0547964982087</v>
      </c>
      <c r="AS45" s="8">
        <v>1445.440875543986</v>
      </c>
      <c r="AT45" s="8">
        <v>275.9117155974359</v>
      </c>
      <c r="AU45" s="8">
        <v>79.5327832055662</v>
      </c>
      <c r="AV45" s="8">
        <v>366.2623336508353</v>
      </c>
      <c r="AW45" s="8">
        <v>85.46127454270756</v>
      </c>
      <c r="AX45" s="8">
        <v>28.718883069371437</v>
      </c>
      <c r="AY45" s="8">
        <v>221.27784499995875</v>
      </c>
      <c r="AZ45" s="8">
        <v>39.102723439142615</v>
      </c>
      <c r="BA45" s="8">
        <v>1525.6044575635892</v>
      </c>
      <c r="BB45" s="8">
        <v>197.64521285759122</v>
      </c>
      <c r="BC45" s="8">
        <v>45.55873769149198</v>
      </c>
      <c r="BD45" s="8">
        <v>170.01365737625576</v>
      </c>
      <c r="BE45" s="8">
        <v>13.02754024450528</v>
      </c>
      <c r="BF45" s="8">
        <v>148.4530353790954</v>
      </c>
      <c r="BG45" s="8">
        <v>91.81373580845934</v>
      </c>
      <c r="BH45" s="8">
        <v>17.040777272650537</v>
      </c>
      <c r="BI45" s="8">
        <v>0</v>
      </c>
      <c r="BJ45" s="8">
        <v>0</v>
      </c>
      <c r="BK45" s="8">
        <v>0</v>
      </c>
      <c r="BL45" s="4">
        <f t="shared" si="1"/>
        <v>7492.51873452111</v>
      </c>
      <c r="BM45" s="8">
        <v>2547.278130275558</v>
      </c>
      <c r="BN45" s="8">
        <v>0</v>
      </c>
      <c r="BO45" s="8">
        <v>0</v>
      </c>
      <c r="BP45" s="8">
        <v>0</v>
      </c>
      <c r="BQ45" s="8">
        <v>0</v>
      </c>
      <c r="BR45" s="8">
        <v>964.7610189614595</v>
      </c>
      <c r="BS45" s="8">
        <v>490.8104651235575</v>
      </c>
      <c r="BT45" s="4">
        <f t="shared" si="0"/>
        <v>11495.368348881684</v>
      </c>
      <c r="BU45" s="11"/>
      <c r="BV45" s="11"/>
    </row>
    <row r="46" spans="1:74" ht="12.75">
      <c r="A46" s="12" t="s">
        <v>53</v>
      </c>
      <c r="B46" s="26" t="s">
        <v>293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1.0143564525578133</v>
      </c>
      <c r="K46" s="8">
        <v>50.64197466618853</v>
      </c>
      <c r="L46" s="8">
        <v>0.08954826369224864</v>
      </c>
      <c r="M46" s="8">
        <v>2.0055046074701552</v>
      </c>
      <c r="N46" s="8">
        <v>3.5731925784144365</v>
      </c>
      <c r="O46" s="8">
        <v>0.01211139301042893</v>
      </c>
      <c r="P46" s="8">
        <v>2.165097597129226</v>
      </c>
      <c r="Q46" s="8">
        <v>0.5390124371636795</v>
      </c>
      <c r="R46" s="8">
        <v>1.4322132993467185</v>
      </c>
      <c r="S46" s="8">
        <v>4.369107513305718</v>
      </c>
      <c r="T46" s="8">
        <v>4.285238176972952</v>
      </c>
      <c r="U46" s="8">
        <v>1.376289062924108</v>
      </c>
      <c r="V46" s="8">
        <v>1.6843743447039494</v>
      </c>
      <c r="W46" s="8">
        <v>5.3992868516123</v>
      </c>
      <c r="X46" s="8">
        <v>2.7754503205328525</v>
      </c>
      <c r="Y46" s="8">
        <v>8.134102509872074</v>
      </c>
      <c r="Z46" s="8">
        <v>0.10835940284431467</v>
      </c>
      <c r="AA46" s="8">
        <v>9.682079384739138</v>
      </c>
      <c r="AB46" s="8">
        <v>1.4648355571539249</v>
      </c>
      <c r="AC46" s="8">
        <v>0.4198003663711641</v>
      </c>
      <c r="AD46" s="8">
        <v>15.693084321084504</v>
      </c>
      <c r="AE46" s="8">
        <v>2.253708327051467</v>
      </c>
      <c r="AF46" s="8">
        <v>1.3945011739166573</v>
      </c>
      <c r="AG46" s="8">
        <v>0.18671589146514908</v>
      </c>
      <c r="AH46" s="8">
        <v>0.01294141806247293</v>
      </c>
      <c r="AI46" s="8">
        <v>0.042065369394750356</v>
      </c>
      <c r="AJ46" s="8">
        <v>41.055224017358896</v>
      </c>
      <c r="AK46" s="8">
        <v>38.15516016954023</v>
      </c>
      <c r="AL46" s="8">
        <v>98.31817672772176</v>
      </c>
      <c r="AM46" s="8">
        <v>46.44340721610214</v>
      </c>
      <c r="AN46" s="8">
        <v>138.00529157188384</v>
      </c>
      <c r="AO46" s="8">
        <v>4.085411585394873</v>
      </c>
      <c r="AP46" s="8">
        <v>0.23652795984834193</v>
      </c>
      <c r="AQ46" s="8">
        <v>0.04077143612808815</v>
      </c>
      <c r="AR46" s="8">
        <v>6.8924849904825685</v>
      </c>
      <c r="AS46" s="8">
        <v>0.652967984665985</v>
      </c>
      <c r="AT46" s="8">
        <v>1020.9279841272019</v>
      </c>
      <c r="AU46" s="8">
        <v>50.061552717600655</v>
      </c>
      <c r="AV46" s="8">
        <v>0</v>
      </c>
      <c r="AW46" s="8">
        <v>31.098518827797417</v>
      </c>
      <c r="AX46" s="8">
        <v>2.6815733391556176</v>
      </c>
      <c r="AY46" s="8">
        <v>8.68893388731236</v>
      </c>
      <c r="AZ46" s="8">
        <v>0.04802958470786482</v>
      </c>
      <c r="BA46" s="8">
        <v>264.21552123149615</v>
      </c>
      <c r="BB46" s="8">
        <v>62.46487368673103</v>
      </c>
      <c r="BC46" s="8">
        <v>2.2724763270167156</v>
      </c>
      <c r="BD46" s="8">
        <v>0.655452242760991</v>
      </c>
      <c r="BE46" s="8">
        <v>0.6424631956071767</v>
      </c>
      <c r="BF46" s="8">
        <v>2.777842236160624</v>
      </c>
      <c r="BG46" s="8">
        <v>3.776924359877402</v>
      </c>
      <c r="BH46" s="8">
        <v>1.2562945864791004</v>
      </c>
      <c r="BI46" s="8">
        <v>0</v>
      </c>
      <c r="BJ46" s="8">
        <v>0</v>
      </c>
      <c r="BK46" s="8">
        <v>8402.30121003908</v>
      </c>
      <c r="BL46" s="4">
        <f>SUM(C46:BK46)</f>
        <v>10348.510025335094</v>
      </c>
      <c r="BM46" s="8">
        <v>802.4</v>
      </c>
      <c r="BN46" s="8">
        <v>0</v>
      </c>
      <c r="BO46" s="8">
        <v>0</v>
      </c>
      <c r="BP46" s="8">
        <v>0</v>
      </c>
      <c r="BQ46" s="8">
        <v>0</v>
      </c>
      <c r="BR46" s="8">
        <v>496.76472709997984</v>
      </c>
      <c r="BS46" s="8">
        <v>69.30312340000005</v>
      </c>
      <c r="BT46" s="4">
        <f t="shared" si="0"/>
        <v>11716.977875835075</v>
      </c>
      <c r="BU46" s="11"/>
      <c r="BV46" s="11"/>
    </row>
    <row r="47" spans="1:74" ht="12.75">
      <c r="A47" s="12" t="s">
        <v>54</v>
      </c>
      <c r="B47" s="26" t="s">
        <v>294</v>
      </c>
      <c r="C47" s="8">
        <v>24.556587</v>
      </c>
      <c r="D47" s="8">
        <v>0.25584057</v>
      </c>
      <c r="E47" s="8">
        <v>0.45959130000000004</v>
      </c>
      <c r="F47" s="8">
        <v>0</v>
      </c>
      <c r="G47" s="8">
        <v>0</v>
      </c>
      <c r="H47" s="8">
        <v>0</v>
      </c>
      <c r="I47" s="8">
        <v>0</v>
      </c>
      <c r="J47" s="8">
        <v>2.129531810447166</v>
      </c>
      <c r="K47" s="8">
        <v>45.27603494628638</v>
      </c>
      <c r="L47" s="8">
        <v>1.188280169028406</v>
      </c>
      <c r="M47" s="8">
        <v>25.48021770486625</v>
      </c>
      <c r="N47" s="8">
        <v>3.0349344706616472</v>
      </c>
      <c r="O47" s="8">
        <v>0.7440277981597472</v>
      </c>
      <c r="P47" s="8">
        <v>8.281068516506616</v>
      </c>
      <c r="Q47" s="8">
        <v>10.569144492872176</v>
      </c>
      <c r="R47" s="8">
        <v>11.94166279439633</v>
      </c>
      <c r="S47" s="8">
        <v>11.14234378895063</v>
      </c>
      <c r="T47" s="8">
        <v>47.65118511634962</v>
      </c>
      <c r="U47" s="8">
        <v>10.656343014836423</v>
      </c>
      <c r="V47" s="8">
        <v>15.673828109474378</v>
      </c>
      <c r="W47" s="8">
        <v>15.82204634706559</v>
      </c>
      <c r="X47" s="8">
        <v>23.75906495705111</v>
      </c>
      <c r="Y47" s="8">
        <v>19.683661554754437</v>
      </c>
      <c r="Z47" s="8">
        <v>0.39169322187556554</v>
      </c>
      <c r="AA47" s="8">
        <v>7.0808240762023145</v>
      </c>
      <c r="AB47" s="8">
        <v>7.208045670056874</v>
      </c>
      <c r="AC47" s="8">
        <v>2.9029116555122494</v>
      </c>
      <c r="AD47" s="8">
        <v>14.548869685921215</v>
      </c>
      <c r="AE47" s="8">
        <v>3.909846210013954</v>
      </c>
      <c r="AF47" s="8">
        <v>11.481523361613032</v>
      </c>
      <c r="AG47" s="8">
        <v>2.805096920080927</v>
      </c>
      <c r="AH47" s="8">
        <v>30.279962423430813</v>
      </c>
      <c r="AI47" s="8">
        <v>2.4880100817609847</v>
      </c>
      <c r="AJ47" s="8">
        <v>129.1327234466838</v>
      </c>
      <c r="AK47" s="8">
        <v>50.365336280548185</v>
      </c>
      <c r="AL47" s="8">
        <v>136.68042430611027</v>
      </c>
      <c r="AM47" s="8">
        <v>73.97612069129141</v>
      </c>
      <c r="AN47" s="8">
        <v>37.61928566556773</v>
      </c>
      <c r="AO47" s="8">
        <v>109.31398704833875</v>
      </c>
      <c r="AP47" s="8">
        <v>4.340364110725042</v>
      </c>
      <c r="AQ47" s="8">
        <v>28.03642742644113</v>
      </c>
      <c r="AR47" s="8">
        <v>31.805318443094187</v>
      </c>
      <c r="AS47" s="8">
        <v>17.33818461227869</v>
      </c>
      <c r="AT47" s="8">
        <v>50.34</v>
      </c>
      <c r="AU47" s="8">
        <v>22.749</v>
      </c>
      <c r="AV47" s="8">
        <v>9.256</v>
      </c>
      <c r="AW47" s="8">
        <v>81.26357165671726</v>
      </c>
      <c r="AX47" s="8">
        <v>39.492921859996564</v>
      </c>
      <c r="AY47" s="8">
        <v>15.413669562416915</v>
      </c>
      <c r="AZ47" s="8">
        <v>2.176356825229612</v>
      </c>
      <c r="BA47" s="8">
        <v>147.00833081559742</v>
      </c>
      <c r="BB47" s="8">
        <v>43.36790728295472</v>
      </c>
      <c r="BC47" s="8">
        <v>14.906090862508412</v>
      </c>
      <c r="BD47" s="8">
        <v>78.97789207534849</v>
      </c>
      <c r="BE47" s="8">
        <v>9.132713729491622</v>
      </c>
      <c r="BF47" s="8">
        <v>7.087074228453964</v>
      </c>
      <c r="BG47" s="8">
        <v>11.698716576221535</v>
      </c>
      <c r="BH47" s="8">
        <v>10.777487301806984</v>
      </c>
      <c r="BI47" s="8">
        <v>0</v>
      </c>
      <c r="BJ47" s="8">
        <v>0</v>
      </c>
      <c r="BK47" s="8">
        <v>0</v>
      </c>
      <c r="BL47" s="4">
        <f t="shared" si="1"/>
        <v>1523.6580825759977</v>
      </c>
      <c r="BM47" s="8">
        <v>4633.200501464113</v>
      </c>
      <c r="BN47" s="8">
        <v>0</v>
      </c>
      <c r="BO47" s="8">
        <v>0</v>
      </c>
      <c r="BP47" s="8">
        <v>0</v>
      </c>
      <c r="BQ47" s="8">
        <v>0</v>
      </c>
      <c r="BR47" s="8">
        <v>79.44277820092461</v>
      </c>
      <c r="BS47" s="8">
        <v>98.36</v>
      </c>
      <c r="BT47" s="4">
        <f t="shared" si="0"/>
        <v>6334.661362241034</v>
      </c>
      <c r="BU47" s="11"/>
      <c r="BV47" s="11"/>
    </row>
    <row r="48" spans="1:74" ht="12.75">
      <c r="A48" s="12" t="s">
        <v>55</v>
      </c>
      <c r="B48" s="26" t="s">
        <v>295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1.0726257848544711</v>
      </c>
      <c r="K48" s="8">
        <v>58.672143348909614</v>
      </c>
      <c r="L48" s="8">
        <v>0.19813025070380638</v>
      </c>
      <c r="M48" s="8">
        <v>4.337284591371654</v>
      </c>
      <c r="N48" s="8">
        <v>8.12713207869389</v>
      </c>
      <c r="O48" s="8">
        <v>0.026797095047821972</v>
      </c>
      <c r="P48" s="8">
        <v>5.011647756009479</v>
      </c>
      <c r="Q48" s="8">
        <v>1.1925934116906136</v>
      </c>
      <c r="R48" s="8">
        <v>3.168847371916759</v>
      </c>
      <c r="S48" s="8">
        <v>8.185069469668358</v>
      </c>
      <c r="T48" s="8">
        <v>9.685971798663921</v>
      </c>
      <c r="U48" s="8">
        <v>3.0451120528165427</v>
      </c>
      <c r="V48" s="8">
        <v>3.7267669682817157</v>
      </c>
      <c r="W48" s="8">
        <v>9.965942070311963</v>
      </c>
      <c r="X48" s="8">
        <v>6.140830041249963</v>
      </c>
      <c r="Y48" s="8">
        <v>17.351177080283986</v>
      </c>
      <c r="Z48" s="8">
        <v>0.23975088702381187</v>
      </c>
      <c r="AA48" s="8">
        <v>11.722985758192515</v>
      </c>
      <c r="AB48" s="8">
        <v>2.90788915626249</v>
      </c>
      <c r="AC48" s="8">
        <v>0.9288304251271395</v>
      </c>
      <c r="AD48" s="8">
        <v>15.1649760901706</v>
      </c>
      <c r="AE48" s="8">
        <v>4.888853719334137</v>
      </c>
      <c r="AF48" s="8">
        <v>3.069024736317061</v>
      </c>
      <c r="AG48" s="8">
        <v>0.41311874581412933</v>
      </c>
      <c r="AH48" s="8">
        <v>0.027833574218041363</v>
      </c>
      <c r="AI48" s="8">
        <v>0.09307184573419647</v>
      </c>
      <c r="AJ48" s="8">
        <v>29.965551354668378</v>
      </c>
      <c r="AK48" s="8">
        <v>86.13285451742627</v>
      </c>
      <c r="AL48" s="8">
        <v>112.5100947107333</v>
      </c>
      <c r="AM48" s="8">
        <v>99.49158586215427</v>
      </c>
      <c r="AN48" s="8">
        <v>23.429027215765206</v>
      </c>
      <c r="AO48" s="8">
        <v>8.839188346793007</v>
      </c>
      <c r="AP48" s="8">
        <v>0.5233305711461647</v>
      </c>
      <c r="AQ48" s="8">
        <v>0.09020895021900438</v>
      </c>
      <c r="AR48" s="8">
        <v>15.692496664219894</v>
      </c>
      <c r="AS48" s="8">
        <v>1.4447260635677677</v>
      </c>
      <c r="AT48" s="8">
        <v>3040.093</v>
      </c>
      <c r="AU48" s="8">
        <v>2052.6458857788402</v>
      </c>
      <c r="AV48" s="8">
        <v>787.4</v>
      </c>
      <c r="AW48" s="8">
        <v>83.40711113555508</v>
      </c>
      <c r="AX48" s="8">
        <v>50.8543775425054</v>
      </c>
      <c r="AY48" s="8">
        <v>7.276939482388296</v>
      </c>
      <c r="AZ48" s="8">
        <v>0.09897525832271277</v>
      </c>
      <c r="BA48" s="8">
        <v>766.1884012604517</v>
      </c>
      <c r="BB48" s="8">
        <v>0</v>
      </c>
      <c r="BC48" s="8">
        <v>20.15174167551717</v>
      </c>
      <c r="BD48" s="8">
        <v>40.53928561456414</v>
      </c>
      <c r="BE48" s="8">
        <v>0</v>
      </c>
      <c r="BF48" s="8">
        <v>0.4215167365284452</v>
      </c>
      <c r="BG48" s="8">
        <v>42.00408037216084</v>
      </c>
      <c r="BH48" s="8">
        <v>0</v>
      </c>
      <c r="BI48" s="8">
        <v>0</v>
      </c>
      <c r="BJ48" s="8">
        <v>0</v>
      </c>
      <c r="BK48" s="8">
        <v>0</v>
      </c>
      <c r="BL48" s="4">
        <f t="shared" si="1"/>
        <v>7448.5647852221955</v>
      </c>
      <c r="BM48" s="8">
        <v>1410.8360355205307</v>
      </c>
      <c r="BN48" s="8">
        <v>0</v>
      </c>
      <c r="BO48" s="8">
        <v>0</v>
      </c>
      <c r="BP48" s="8">
        <v>0</v>
      </c>
      <c r="BQ48" s="8">
        <v>0</v>
      </c>
      <c r="BR48" s="8">
        <v>1028.5508820815896</v>
      </c>
      <c r="BS48" s="8">
        <v>513.6369274158379</v>
      </c>
      <c r="BT48" s="4">
        <f t="shared" si="0"/>
        <v>10401.588630240156</v>
      </c>
      <c r="BU48" s="11"/>
      <c r="BV48" s="11"/>
    </row>
    <row r="49" spans="1:74" ht="12.75">
      <c r="A49" s="12" t="s">
        <v>56</v>
      </c>
      <c r="B49" s="26" t="s">
        <v>296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2.653141469548338</v>
      </c>
      <c r="K49" s="8">
        <v>107.27277076251615</v>
      </c>
      <c r="L49" s="8">
        <v>5.102792671656651</v>
      </c>
      <c r="M49" s="8">
        <v>42.47231344087078</v>
      </c>
      <c r="N49" s="8">
        <v>21.975529234976527</v>
      </c>
      <c r="O49" s="8">
        <v>1.42934249645904</v>
      </c>
      <c r="P49" s="8">
        <v>9.475142498481041</v>
      </c>
      <c r="Q49" s="8">
        <v>17.254465371034065</v>
      </c>
      <c r="R49" s="8">
        <v>25.0564224281633</v>
      </c>
      <c r="S49" s="8">
        <v>12.980528883492864</v>
      </c>
      <c r="T49" s="8">
        <v>48.17469114763853</v>
      </c>
      <c r="U49" s="8">
        <v>12.954165949460457</v>
      </c>
      <c r="V49" s="8">
        <v>30.83099105014587</v>
      </c>
      <c r="W49" s="8">
        <v>21.65695313849508</v>
      </c>
      <c r="X49" s="8">
        <v>60.77355937285584</v>
      </c>
      <c r="Y49" s="8">
        <v>48.795269396097105</v>
      </c>
      <c r="Z49" s="8">
        <v>1.512274937835978</v>
      </c>
      <c r="AA49" s="8">
        <v>42.16700764128212</v>
      </c>
      <c r="AB49" s="8">
        <v>26.63304976610426</v>
      </c>
      <c r="AC49" s="8">
        <v>8.452548325726893</v>
      </c>
      <c r="AD49" s="8">
        <v>13.7827757560007</v>
      </c>
      <c r="AE49" s="8">
        <v>5.4006663334246285</v>
      </c>
      <c r="AF49" s="8">
        <v>13.2230303757247</v>
      </c>
      <c r="AG49" s="8">
        <v>10.072694673427126</v>
      </c>
      <c r="AH49" s="8">
        <v>14.905655636195185</v>
      </c>
      <c r="AI49" s="8">
        <v>2.3698489549041515</v>
      </c>
      <c r="AJ49" s="8">
        <v>179.2692055499869</v>
      </c>
      <c r="AK49" s="8">
        <v>49.4664734764915</v>
      </c>
      <c r="AL49" s="8">
        <v>677.3698523004515</v>
      </c>
      <c r="AM49" s="8">
        <v>910.1534641218325</v>
      </c>
      <c r="AN49" s="8">
        <v>290.59793985551016</v>
      </c>
      <c r="AO49" s="8">
        <v>114.429122573507</v>
      </c>
      <c r="AP49" s="8">
        <v>2.621010316173457</v>
      </c>
      <c r="AQ49" s="8">
        <v>31.846390343473836</v>
      </c>
      <c r="AR49" s="8">
        <v>500.44777753709513</v>
      </c>
      <c r="AS49" s="8">
        <v>126.33333350001624</v>
      </c>
      <c r="AT49" s="8">
        <v>168.1393040665877</v>
      </c>
      <c r="AU49" s="8">
        <v>85.28560768769614</v>
      </c>
      <c r="AV49" s="8">
        <v>365.08657172307056</v>
      </c>
      <c r="AW49" s="8">
        <v>390.4368173297802</v>
      </c>
      <c r="AX49" s="8">
        <v>13.372369493406065</v>
      </c>
      <c r="AY49" s="8">
        <v>130.84244322330017</v>
      </c>
      <c r="AZ49" s="8">
        <v>26.93314474634511</v>
      </c>
      <c r="BA49" s="8">
        <v>635.40487482888</v>
      </c>
      <c r="BB49" s="8">
        <v>195.83469659251983</v>
      </c>
      <c r="BC49" s="8">
        <v>495.2566454479434</v>
      </c>
      <c r="BD49" s="8">
        <v>97.88677308182436</v>
      </c>
      <c r="BE49" s="8">
        <v>7.620472706389961</v>
      </c>
      <c r="BF49" s="8">
        <v>83.90562249837983</v>
      </c>
      <c r="BG49" s="8">
        <v>13.050628602327265</v>
      </c>
      <c r="BH49" s="8">
        <v>62.31553921957302</v>
      </c>
      <c r="BI49" s="8">
        <v>0</v>
      </c>
      <c r="BJ49" s="8">
        <v>0</v>
      </c>
      <c r="BK49" s="8">
        <v>0</v>
      </c>
      <c r="BL49" s="4">
        <f t="shared" si="1"/>
        <v>6261.28371253508</v>
      </c>
      <c r="BM49" s="8">
        <v>22386.16039762427</v>
      </c>
      <c r="BN49" s="8">
        <v>0</v>
      </c>
      <c r="BO49" s="8">
        <v>70.4</v>
      </c>
      <c r="BP49" s="8">
        <v>42.572230413513935</v>
      </c>
      <c r="BQ49" s="8">
        <v>0</v>
      </c>
      <c r="BR49" s="8">
        <v>19.97682046811839</v>
      </c>
      <c r="BS49" s="8">
        <v>11.090418517838142</v>
      </c>
      <c r="BT49" s="4">
        <f t="shared" si="0"/>
        <v>28791.483579558815</v>
      </c>
      <c r="BU49" s="11"/>
      <c r="BV49" s="11"/>
    </row>
    <row r="50" spans="1:74" ht="12.75">
      <c r="A50" s="12" t="s">
        <v>57</v>
      </c>
      <c r="B50" s="26" t="s">
        <v>297</v>
      </c>
      <c r="C50" s="8">
        <v>25.912179595026284</v>
      </c>
      <c r="D50" s="8">
        <v>0</v>
      </c>
      <c r="E50" s="8">
        <v>0.184141056067025</v>
      </c>
      <c r="F50" s="8">
        <v>0</v>
      </c>
      <c r="G50" s="8">
        <v>0</v>
      </c>
      <c r="H50" s="8">
        <v>0</v>
      </c>
      <c r="I50" s="8">
        <v>0</v>
      </c>
      <c r="J50" s="8">
        <v>9.634965252766651</v>
      </c>
      <c r="K50" s="8">
        <v>157.4321445783836</v>
      </c>
      <c r="L50" s="8">
        <v>2.374451047979893</v>
      </c>
      <c r="M50" s="8">
        <v>14.434995429609323</v>
      </c>
      <c r="N50" s="8">
        <v>7.331053847221263</v>
      </c>
      <c r="O50" s="8">
        <v>1.9964293879024546</v>
      </c>
      <c r="P50" s="8">
        <v>14.002444851893893</v>
      </c>
      <c r="Q50" s="8">
        <v>12.894044690510318</v>
      </c>
      <c r="R50" s="8">
        <v>51.663723637100226</v>
      </c>
      <c r="S50" s="8">
        <v>7.8901485922791466</v>
      </c>
      <c r="T50" s="8">
        <v>130.27903716790243</v>
      </c>
      <c r="U50" s="8">
        <v>46.92826695610431</v>
      </c>
      <c r="V50" s="8">
        <v>117.10393135910421</v>
      </c>
      <c r="W50" s="8">
        <v>65.94143844156753</v>
      </c>
      <c r="X50" s="8">
        <v>81.2050806709735</v>
      </c>
      <c r="Y50" s="8">
        <v>56.414603888518585</v>
      </c>
      <c r="Z50" s="8">
        <v>7.77228739320155</v>
      </c>
      <c r="AA50" s="8">
        <v>50.55862716448344</v>
      </c>
      <c r="AB50" s="8">
        <v>29.544466227120466</v>
      </c>
      <c r="AC50" s="8">
        <v>7.960958493301808</v>
      </c>
      <c r="AD50" s="8">
        <v>42.892497569147736</v>
      </c>
      <c r="AE50" s="8">
        <v>13.035227059018125</v>
      </c>
      <c r="AF50" s="8">
        <v>15.486539475127095</v>
      </c>
      <c r="AG50" s="8">
        <v>2.414085127062916</v>
      </c>
      <c r="AH50" s="8">
        <v>69.01457065222756</v>
      </c>
      <c r="AI50" s="8">
        <v>4.365693577555266</v>
      </c>
      <c r="AJ50" s="8">
        <v>305.85422365868817</v>
      </c>
      <c r="AK50" s="8">
        <v>200.31239262919544</v>
      </c>
      <c r="AL50" s="8">
        <v>503.95362011445434</v>
      </c>
      <c r="AM50" s="8">
        <v>191.5349221273653</v>
      </c>
      <c r="AN50" s="8">
        <v>30.764365210975747</v>
      </c>
      <c r="AO50" s="8">
        <v>511.96199021098164</v>
      </c>
      <c r="AP50" s="8">
        <v>253.88708033956408</v>
      </c>
      <c r="AQ50" s="8">
        <v>398.24203761363157</v>
      </c>
      <c r="AR50" s="8">
        <v>353.1863231524626</v>
      </c>
      <c r="AS50" s="8">
        <v>187.0946865060093</v>
      </c>
      <c r="AT50" s="8">
        <v>116.9331691589818</v>
      </c>
      <c r="AU50" s="8">
        <v>35.61566467759854</v>
      </c>
      <c r="AV50" s="8">
        <v>42.5312063717848</v>
      </c>
      <c r="AW50" s="8">
        <v>73.6631292136892</v>
      </c>
      <c r="AX50" s="8">
        <v>217.35494908798418</v>
      </c>
      <c r="AY50" s="8">
        <v>411.29933999570596</v>
      </c>
      <c r="AZ50" s="8">
        <v>16.8466018425722</v>
      </c>
      <c r="BA50" s="8">
        <v>898.9266401099621</v>
      </c>
      <c r="BB50" s="8">
        <v>63.872450550712706</v>
      </c>
      <c r="BC50" s="8">
        <v>28.347073840194405</v>
      </c>
      <c r="BD50" s="8">
        <v>93.40443269921671</v>
      </c>
      <c r="BE50" s="8">
        <v>48.38765283364463</v>
      </c>
      <c r="BF50" s="8">
        <v>14.636531951994204</v>
      </c>
      <c r="BG50" s="8">
        <v>94.45374741982707</v>
      </c>
      <c r="BH50" s="8">
        <v>18.273776265487548</v>
      </c>
      <c r="BI50" s="8">
        <v>0</v>
      </c>
      <c r="BJ50" s="8">
        <v>0</v>
      </c>
      <c r="BK50" s="8">
        <v>0</v>
      </c>
      <c r="BL50" s="4">
        <f t="shared" si="1"/>
        <v>6158.006040771842</v>
      </c>
      <c r="BM50" s="8">
        <v>224.9930638433195</v>
      </c>
      <c r="BN50" s="8">
        <v>0</v>
      </c>
      <c r="BO50" s="8">
        <v>0</v>
      </c>
      <c r="BP50" s="8">
        <v>0</v>
      </c>
      <c r="BQ50" s="8">
        <v>0</v>
      </c>
      <c r="BR50" s="8">
        <v>130.3491905298733</v>
      </c>
      <c r="BS50" s="8">
        <v>55.05927640501994</v>
      </c>
      <c r="BT50" s="4">
        <f t="shared" si="0"/>
        <v>6568.407571550055</v>
      </c>
      <c r="BU50" s="11"/>
      <c r="BV50" s="11"/>
    </row>
    <row r="51" spans="1:74" ht="12.75">
      <c r="A51" s="12" t="s">
        <v>58</v>
      </c>
      <c r="B51" s="26" t="s">
        <v>298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2.1253921311252517</v>
      </c>
      <c r="K51" s="8">
        <v>50.41750150861657</v>
      </c>
      <c r="L51" s="8">
        <v>0.12457024687659768</v>
      </c>
      <c r="M51" s="8">
        <v>12.89484476959284</v>
      </c>
      <c r="N51" s="8">
        <v>19.65085727558146</v>
      </c>
      <c r="O51" s="8">
        <v>0.10668295187216853</v>
      </c>
      <c r="P51" s="8">
        <v>5.836284685865661</v>
      </c>
      <c r="Q51" s="8">
        <v>11.67833493577042</v>
      </c>
      <c r="R51" s="8">
        <v>34.06995387136281</v>
      </c>
      <c r="S51" s="8">
        <v>19.32566694837557</v>
      </c>
      <c r="T51" s="8">
        <v>318.925449807161</v>
      </c>
      <c r="U51" s="8">
        <v>19.779938520008603</v>
      </c>
      <c r="V51" s="8">
        <v>19.07638836956888</v>
      </c>
      <c r="W51" s="8">
        <v>44.39310015630929</v>
      </c>
      <c r="X51" s="8">
        <v>36.22380616505541</v>
      </c>
      <c r="Y51" s="8">
        <v>39.66001151597483</v>
      </c>
      <c r="Z51" s="8">
        <v>23.17087631867186</v>
      </c>
      <c r="AA51" s="8">
        <v>45.16968009964098</v>
      </c>
      <c r="AB51" s="8">
        <v>75.50923415383501</v>
      </c>
      <c r="AC51" s="8">
        <v>5.11341374217454</v>
      </c>
      <c r="AD51" s="8">
        <v>44.65364795085018</v>
      </c>
      <c r="AE51" s="8">
        <v>10.090514861419152</v>
      </c>
      <c r="AF51" s="8">
        <v>5.734354574096324</v>
      </c>
      <c r="AG51" s="8">
        <v>1.1180568540574007</v>
      </c>
      <c r="AH51" s="8">
        <v>16.410389733320685</v>
      </c>
      <c r="AI51" s="8">
        <v>13.924792168017074</v>
      </c>
      <c r="AJ51" s="8">
        <v>99.85176823400498</v>
      </c>
      <c r="AK51" s="8">
        <v>167.27947451815217</v>
      </c>
      <c r="AL51" s="8">
        <v>934.9792862326824</v>
      </c>
      <c r="AM51" s="8">
        <v>258.13096996583414</v>
      </c>
      <c r="AN51" s="8">
        <v>34.9952596911576</v>
      </c>
      <c r="AO51" s="8">
        <v>34.19694485720402</v>
      </c>
      <c r="AP51" s="8">
        <v>10.03595333678259</v>
      </c>
      <c r="AQ51" s="8">
        <v>112.38310815408103</v>
      </c>
      <c r="AR51" s="8">
        <v>113.05472315371537</v>
      </c>
      <c r="AS51" s="8">
        <v>463.6695222904123</v>
      </c>
      <c r="AT51" s="8">
        <v>218.27195591103688</v>
      </c>
      <c r="AU51" s="8">
        <v>126.85999441956668</v>
      </c>
      <c r="AV51" s="8">
        <v>146.9328000214982</v>
      </c>
      <c r="AW51" s="8">
        <v>68.31254552398158</v>
      </c>
      <c r="AX51" s="8">
        <v>20.390419917088945</v>
      </c>
      <c r="AY51" s="8">
        <v>755.0711658387976</v>
      </c>
      <c r="AZ51" s="8">
        <v>51.72711402060628</v>
      </c>
      <c r="BA51" s="8">
        <v>1071.4922657639443</v>
      </c>
      <c r="BB51" s="8">
        <v>483.19957802838826</v>
      </c>
      <c r="BC51" s="8">
        <v>34.66290338711904</v>
      </c>
      <c r="BD51" s="8">
        <v>65.88473024902234</v>
      </c>
      <c r="BE51" s="8">
        <v>2.8418702277402934</v>
      </c>
      <c r="BF51" s="8">
        <v>90.23464783412304</v>
      </c>
      <c r="BG51" s="8">
        <v>9.975978265842459</v>
      </c>
      <c r="BH51" s="8">
        <v>6.377742729296056</v>
      </c>
      <c r="BI51" s="8">
        <v>0</v>
      </c>
      <c r="BJ51" s="8">
        <v>0</v>
      </c>
      <c r="BK51" s="8">
        <v>0</v>
      </c>
      <c r="BL51" s="4">
        <f t="shared" si="1"/>
        <v>6255.996466887279</v>
      </c>
      <c r="BM51" s="8">
        <v>51.01585126241547</v>
      </c>
      <c r="BN51" s="8">
        <v>0</v>
      </c>
      <c r="BO51" s="8">
        <v>0</v>
      </c>
      <c r="BP51" s="8">
        <v>2140.2902603251264</v>
      </c>
      <c r="BQ51" s="8">
        <v>0.34150766200214466</v>
      </c>
      <c r="BR51" s="8">
        <v>1606.6521409114425</v>
      </c>
      <c r="BS51" s="8">
        <v>665.0946803751104</v>
      </c>
      <c r="BT51" s="4">
        <f t="shared" si="0"/>
        <v>10719.390907423376</v>
      </c>
      <c r="BU51" s="11"/>
      <c r="BV51" s="11"/>
    </row>
    <row r="52" spans="1:74" ht="12.75">
      <c r="A52" s="12" t="s">
        <v>59</v>
      </c>
      <c r="B52" s="26" t="s">
        <v>299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0.1132429422360526</v>
      </c>
      <c r="K52" s="8">
        <v>18.409929578617096</v>
      </c>
      <c r="L52" s="8">
        <v>0.023983686437118287</v>
      </c>
      <c r="M52" s="8">
        <v>8.419482075908634</v>
      </c>
      <c r="N52" s="8">
        <v>0</v>
      </c>
      <c r="O52" s="8">
        <v>1.0477188616365547</v>
      </c>
      <c r="P52" s="8">
        <v>0.008314678710924752</v>
      </c>
      <c r="Q52" s="8">
        <v>0.9916267153701132</v>
      </c>
      <c r="R52" s="8">
        <v>19.70389763390513</v>
      </c>
      <c r="S52" s="8">
        <v>47.01989740813511</v>
      </c>
      <c r="T52" s="8">
        <v>181.68108374099558</v>
      </c>
      <c r="U52" s="8">
        <v>24.60216047349264</v>
      </c>
      <c r="V52" s="8">
        <v>4.557317725361017</v>
      </c>
      <c r="W52" s="8">
        <v>57.365767485754596</v>
      </c>
      <c r="X52" s="8">
        <v>6.2175866170562575</v>
      </c>
      <c r="Y52" s="8">
        <v>31.108682312660534</v>
      </c>
      <c r="Z52" s="8">
        <v>0.37575862669355437</v>
      </c>
      <c r="AA52" s="8">
        <v>15.247036157491163</v>
      </c>
      <c r="AB52" s="8">
        <v>13.794307425107089</v>
      </c>
      <c r="AC52" s="8">
        <v>7.794817685134612</v>
      </c>
      <c r="AD52" s="8">
        <v>5.7000597663850625</v>
      </c>
      <c r="AE52" s="8">
        <v>13.480462824307821</v>
      </c>
      <c r="AF52" s="8">
        <v>3.0475303847642725</v>
      </c>
      <c r="AG52" s="8">
        <v>0.10003820450248853</v>
      </c>
      <c r="AH52" s="8">
        <v>12.19086671241038</v>
      </c>
      <c r="AI52" s="8">
        <v>0.4302280660502607</v>
      </c>
      <c r="AJ52" s="8">
        <v>3.008980178151167</v>
      </c>
      <c r="AK52" s="8">
        <v>0.646580730442166</v>
      </c>
      <c r="AL52" s="8">
        <v>15.317946041991135</v>
      </c>
      <c r="AM52" s="8">
        <v>6.282256972715786</v>
      </c>
      <c r="AN52" s="8">
        <v>0.10801279915572956</v>
      </c>
      <c r="AO52" s="8">
        <v>0</v>
      </c>
      <c r="AP52" s="8">
        <v>0</v>
      </c>
      <c r="AQ52" s="8">
        <v>0.00034053932200983264</v>
      </c>
      <c r="AR52" s="8">
        <v>12.201106145815093</v>
      </c>
      <c r="AS52" s="8">
        <v>19.94750018817815</v>
      </c>
      <c r="AT52" s="8">
        <v>0</v>
      </c>
      <c r="AU52" s="8">
        <v>0</v>
      </c>
      <c r="AV52" s="8">
        <v>0</v>
      </c>
      <c r="AW52" s="8">
        <v>0</v>
      </c>
      <c r="AX52" s="8">
        <v>3.640230615922912</v>
      </c>
      <c r="AY52" s="8">
        <v>26.37110686761211</v>
      </c>
      <c r="AZ52" s="8">
        <v>84.12207072947074</v>
      </c>
      <c r="BA52" s="8">
        <v>57.002735176880506</v>
      </c>
      <c r="BB52" s="8">
        <v>53.332616959424406</v>
      </c>
      <c r="BC52" s="8">
        <v>17.444584418831326</v>
      </c>
      <c r="BD52" s="8">
        <v>7.366305235495227</v>
      </c>
      <c r="BE52" s="8">
        <v>3.264054150819454</v>
      </c>
      <c r="BF52" s="8">
        <v>2.987054584103945</v>
      </c>
      <c r="BG52" s="8">
        <v>2.1574643495291626</v>
      </c>
      <c r="BH52" s="8">
        <v>0</v>
      </c>
      <c r="BI52" s="8">
        <v>0</v>
      </c>
      <c r="BJ52" s="8">
        <v>0</v>
      </c>
      <c r="BK52" s="8">
        <v>0</v>
      </c>
      <c r="BL52" s="4">
        <f t="shared" si="1"/>
        <v>788.6327444729849</v>
      </c>
      <c r="BM52" s="8">
        <v>0</v>
      </c>
      <c r="BN52" s="8">
        <v>107.3</v>
      </c>
      <c r="BO52" s="8">
        <v>0</v>
      </c>
      <c r="BP52" s="8">
        <v>0</v>
      </c>
      <c r="BQ52" s="8">
        <v>0</v>
      </c>
      <c r="BR52" s="8">
        <v>929.6279436509676</v>
      </c>
      <c r="BS52" s="8">
        <v>222.20981335942201</v>
      </c>
      <c r="BT52" s="4">
        <f t="shared" si="0"/>
        <v>2047.7705014833743</v>
      </c>
      <c r="BU52" s="11"/>
      <c r="BV52" s="11"/>
    </row>
    <row r="53" spans="1:74" ht="12.75">
      <c r="A53" s="12" t="s">
        <v>60</v>
      </c>
      <c r="B53" s="26" t="s">
        <v>300</v>
      </c>
      <c r="C53" s="8">
        <v>65.87215378434996</v>
      </c>
      <c r="D53" s="8">
        <v>0</v>
      </c>
      <c r="E53" s="8">
        <v>1.262925495687135</v>
      </c>
      <c r="F53" s="8">
        <v>0</v>
      </c>
      <c r="G53" s="8">
        <v>0</v>
      </c>
      <c r="H53" s="8">
        <v>0</v>
      </c>
      <c r="I53" s="8">
        <v>0</v>
      </c>
      <c r="J53" s="8">
        <v>88.32774085581048</v>
      </c>
      <c r="K53" s="8">
        <v>1498.8084957481378</v>
      </c>
      <c r="L53" s="8">
        <v>20.95374534616525</v>
      </c>
      <c r="M53" s="8">
        <v>238.3396540607601</v>
      </c>
      <c r="N53" s="8">
        <v>109.64428567361242</v>
      </c>
      <c r="O53" s="8">
        <v>14.560433310464811</v>
      </c>
      <c r="P53" s="8">
        <v>90.71651644569691</v>
      </c>
      <c r="Q53" s="8">
        <v>181.39282965853167</v>
      </c>
      <c r="R53" s="8">
        <v>712.1401321402043</v>
      </c>
      <c r="S53" s="8">
        <v>449.96576668952486</v>
      </c>
      <c r="T53" s="8">
        <v>1767.4820450773923</v>
      </c>
      <c r="U53" s="8">
        <v>165.35537753095403</v>
      </c>
      <c r="V53" s="8">
        <v>257.7649201665125</v>
      </c>
      <c r="W53" s="8">
        <v>369.10938912678307</v>
      </c>
      <c r="X53" s="8">
        <v>424.6712221499051</v>
      </c>
      <c r="Y53" s="8">
        <v>463.8334281218569</v>
      </c>
      <c r="Z53" s="8">
        <v>19.68719726361495</v>
      </c>
      <c r="AA53" s="8">
        <v>350.8579408767803</v>
      </c>
      <c r="AB53" s="8">
        <v>615.5934900122702</v>
      </c>
      <c r="AC53" s="8">
        <v>79.2003584721475</v>
      </c>
      <c r="AD53" s="8">
        <v>536.7873445492945</v>
      </c>
      <c r="AE53" s="8">
        <v>107.05457505987</v>
      </c>
      <c r="AF53" s="8">
        <v>117.185455058011</v>
      </c>
      <c r="AG53" s="8">
        <v>28.706126494709096</v>
      </c>
      <c r="AH53" s="8">
        <v>560.7543798977055</v>
      </c>
      <c r="AI53" s="8">
        <v>34.026171391342984</v>
      </c>
      <c r="AJ53" s="8">
        <v>1477.4812876371852</v>
      </c>
      <c r="AK53" s="8">
        <v>1333.5248907222008</v>
      </c>
      <c r="AL53" s="8">
        <v>4642.885347429756</v>
      </c>
      <c r="AM53" s="8">
        <v>2778.844939475651</v>
      </c>
      <c r="AN53" s="8">
        <v>651.1786737626703</v>
      </c>
      <c r="AO53" s="8">
        <v>629.3487793988104</v>
      </c>
      <c r="AP53" s="8">
        <v>18.252226530480723</v>
      </c>
      <c r="AQ53" s="8">
        <v>201.1426746234963</v>
      </c>
      <c r="AR53" s="8">
        <v>959.8333601587691</v>
      </c>
      <c r="AS53" s="8">
        <v>854.1572966605798</v>
      </c>
      <c r="AT53" s="8">
        <v>989.4440979803247</v>
      </c>
      <c r="AU53" s="8">
        <v>644.7475354261353</v>
      </c>
      <c r="AV53" s="8">
        <v>808.9980296948628</v>
      </c>
      <c r="AW53" s="8">
        <v>783.1977606964131</v>
      </c>
      <c r="AX53" s="8">
        <v>628.0029672200959</v>
      </c>
      <c r="AY53" s="8">
        <v>920.950203071696</v>
      </c>
      <c r="AZ53" s="8">
        <v>95.29741197341929</v>
      </c>
      <c r="BA53" s="8">
        <v>9707.155437043015</v>
      </c>
      <c r="BB53" s="8">
        <v>681.2220360787206</v>
      </c>
      <c r="BC53" s="8">
        <v>211.77108700301477</v>
      </c>
      <c r="BD53" s="8">
        <v>636.9299079295884</v>
      </c>
      <c r="BE53" s="8">
        <v>164.18261676167324</v>
      </c>
      <c r="BF53" s="8">
        <v>349.45665457542424</v>
      </c>
      <c r="BG53" s="8">
        <v>442.53734780106333</v>
      </c>
      <c r="BH53" s="8">
        <v>84.27312370907214</v>
      </c>
      <c r="BI53" s="8">
        <v>0</v>
      </c>
      <c r="BJ53" s="8">
        <v>0</v>
      </c>
      <c r="BK53" s="8">
        <v>0</v>
      </c>
      <c r="BL53" s="4">
        <f t="shared" si="1"/>
        <v>40064.86979382222</v>
      </c>
      <c r="BM53" s="8">
        <v>713.5784042852117</v>
      </c>
      <c r="BN53" s="8">
        <v>0</v>
      </c>
      <c r="BO53" s="8">
        <v>0</v>
      </c>
      <c r="BP53" s="8">
        <v>1428.6149833721156</v>
      </c>
      <c r="BQ53" s="8">
        <v>0</v>
      </c>
      <c r="BR53" s="8">
        <v>5296.775055272145</v>
      </c>
      <c r="BS53" s="8">
        <v>2795.313527594447</v>
      </c>
      <c r="BT53" s="4">
        <f t="shared" si="0"/>
        <v>50299.151764346134</v>
      </c>
      <c r="BU53" s="11"/>
      <c r="BV53" s="11"/>
    </row>
    <row r="54" spans="1:74" ht="12.75">
      <c r="A54" s="12" t="s">
        <v>62</v>
      </c>
      <c r="B54" s="26" t="s">
        <v>301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8">
        <v>0</v>
      </c>
      <c r="BF54" s="8">
        <v>0</v>
      </c>
      <c r="BG54" s="8">
        <v>0</v>
      </c>
      <c r="BH54" s="8">
        <v>0</v>
      </c>
      <c r="BI54" s="8">
        <v>0</v>
      </c>
      <c r="BJ54" s="8">
        <v>0</v>
      </c>
      <c r="BK54" s="8">
        <v>0</v>
      </c>
      <c r="BL54" s="4">
        <f t="shared" si="1"/>
        <v>0</v>
      </c>
      <c r="BM54" s="8">
        <v>919.6</v>
      </c>
      <c r="BN54" s="8">
        <v>0</v>
      </c>
      <c r="BO54" s="8">
        <v>21015</v>
      </c>
      <c r="BP54" s="8">
        <v>0</v>
      </c>
      <c r="BQ54" s="8">
        <v>0</v>
      </c>
      <c r="BR54" s="8">
        <v>0</v>
      </c>
      <c r="BS54" s="8">
        <v>0</v>
      </c>
      <c r="BT54" s="4">
        <f t="shared" si="0"/>
        <v>21934.6</v>
      </c>
      <c r="BU54" s="11"/>
      <c r="BV54" s="11"/>
    </row>
    <row r="55" spans="1:74" ht="12.75">
      <c r="A55" s="12" t="s">
        <v>63</v>
      </c>
      <c r="B55" s="26" t="s">
        <v>302</v>
      </c>
      <c r="C55" s="8">
        <v>3.986619129672315</v>
      </c>
      <c r="D55" s="8">
        <v>0.016643475343072672</v>
      </c>
      <c r="E55" s="8">
        <v>0.07720766121187805</v>
      </c>
      <c r="F55" s="8">
        <v>0</v>
      </c>
      <c r="G55" s="8">
        <v>0</v>
      </c>
      <c r="H55" s="8">
        <v>0</v>
      </c>
      <c r="I55" s="8">
        <v>0</v>
      </c>
      <c r="J55" s="8">
        <v>0.42139884534741207</v>
      </c>
      <c r="K55" s="8">
        <v>18.056162429481716</v>
      </c>
      <c r="L55" s="8">
        <v>0.9189367986061379</v>
      </c>
      <c r="M55" s="8">
        <v>4.990702543219104</v>
      </c>
      <c r="N55" s="8">
        <v>1.4954564233137613</v>
      </c>
      <c r="O55" s="8">
        <v>0.21043331246321798</v>
      </c>
      <c r="P55" s="8">
        <v>1.7258519315398468</v>
      </c>
      <c r="Q55" s="8">
        <v>2.8702236463699373</v>
      </c>
      <c r="R55" s="8">
        <v>4.204810941281713</v>
      </c>
      <c r="S55" s="8">
        <v>12.898415657558507</v>
      </c>
      <c r="T55" s="8">
        <v>19.21850066889737</v>
      </c>
      <c r="U55" s="8">
        <v>3.4227966887456787</v>
      </c>
      <c r="V55" s="8">
        <v>4.130599923320124</v>
      </c>
      <c r="W55" s="8">
        <v>10.719009059268675</v>
      </c>
      <c r="X55" s="8">
        <v>6.129678471398761</v>
      </c>
      <c r="Y55" s="8">
        <v>5.436776820383364</v>
      </c>
      <c r="Z55" s="8">
        <v>0.10332472304235714</v>
      </c>
      <c r="AA55" s="8">
        <v>3.174196738622641</v>
      </c>
      <c r="AB55" s="8">
        <v>4.341746806503907</v>
      </c>
      <c r="AC55" s="8">
        <v>0.7436800988277483</v>
      </c>
      <c r="AD55" s="8">
        <v>14.666682918333835</v>
      </c>
      <c r="AE55" s="8">
        <v>1.299494923100582</v>
      </c>
      <c r="AF55" s="8">
        <v>3.1862645966501315</v>
      </c>
      <c r="AG55" s="8">
        <v>0.8719928396219226</v>
      </c>
      <c r="AH55" s="8">
        <v>4.084019539958833</v>
      </c>
      <c r="AI55" s="8">
        <v>0.26947431563581603</v>
      </c>
      <c r="AJ55" s="8">
        <v>23.513200092743233</v>
      </c>
      <c r="AK55" s="8">
        <v>4.051523808823794</v>
      </c>
      <c r="AL55" s="8">
        <v>20.998624123441626</v>
      </c>
      <c r="AM55" s="8">
        <v>10.422825433673475</v>
      </c>
      <c r="AN55" s="8">
        <v>5.705928817161118</v>
      </c>
      <c r="AO55" s="8">
        <v>8.08588414593886</v>
      </c>
      <c r="AP55" s="8">
        <v>1.878852391846424</v>
      </c>
      <c r="AQ55" s="8">
        <v>4.051366950692007</v>
      </c>
      <c r="AR55" s="8">
        <v>10.547056156681817</v>
      </c>
      <c r="AS55" s="8">
        <v>4.608633087356999</v>
      </c>
      <c r="AT55" s="8">
        <v>26.90206117579735</v>
      </c>
      <c r="AU55" s="8">
        <v>11.370490702746812</v>
      </c>
      <c r="AV55" s="8">
        <v>0</v>
      </c>
      <c r="AW55" s="8">
        <v>6.344731305766543</v>
      </c>
      <c r="AX55" s="8">
        <v>1.6369651121457927</v>
      </c>
      <c r="AY55" s="8">
        <v>3.686002169278612</v>
      </c>
      <c r="AZ55" s="8">
        <v>0.45043943065789466</v>
      </c>
      <c r="BA55" s="8">
        <v>22.58572922078813</v>
      </c>
      <c r="BB55" s="8">
        <v>5.561836809294377</v>
      </c>
      <c r="BC55" s="8">
        <v>1.7896631649660564</v>
      </c>
      <c r="BD55" s="8">
        <v>8.496365836221022</v>
      </c>
      <c r="BE55" s="8">
        <v>1.0412457696912236</v>
      </c>
      <c r="BF55" s="8">
        <v>1.175297520993828</v>
      </c>
      <c r="BG55" s="8">
        <v>2.9741873239368406</v>
      </c>
      <c r="BH55" s="8">
        <v>0.9158102191458316</v>
      </c>
      <c r="BI55" s="8">
        <v>0</v>
      </c>
      <c r="BJ55" s="8">
        <v>0</v>
      </c>
      <c r="BK55" s="8">
        <v>0</v>
      </c>
      <c r="BL55" s="4">
        <f t="shared" si="1"/>
        <v>322.46582269750996</v>
      </c>
      <c r="BM55" s="8">
        <v>697.8</v>
      </c>
      <c r="BN55" s="8">
        <v>223.3</v>
      </c>
      <c r="BO55" s="8">
        <v>14781.8</v>
      </c>
      <c r="BP55" s="8">
        <v>0</v>
      </c>
      <c r="BQ55" s="8">
        <v>0</v>
      </c>
      <c r="BR55" s="8">
        <v>13.295941775839633</v>
      </c>
      <c r="BS55" s="8">
        <v>7.338682687564734</v>
      </c>
      <c r="BT55" s="4">
        <f t="shared" si="0"/>
        <v>16046.000447160914</v>
      </c>
      <c r="BU55" s="11"/>
      <c r="BV55" s="11"/>
    </row>
    <row r="56" spans="1:74" ht="12.75">
      <c r="A56" s="12" t="s">
        <v>65</v>
      </c>
      <c r="B56" s="26" t="s">
        <v>303</v>
      </c>
      <c r="C56" s="8">
        <v>210.7195759058243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0.05641861717977646</v>
      </c>
      <c r="K56" s="8">
        <v>8.303112430109682</v>
      </c>
      <c r="L56" s="8">
        <v>0</v>
      </c>
      <c r="M56" s="8">
        <v>0.48004283589993846</v>
      </c>
      <c r="N56" s="8">
        <v>0.2601540011767469</v>
      </c>
      <c r="O56" s="8">
        <v>0.035689835391052534</v>
      </c>
      <c r="P56" s="8">
        <v>0.35060889400294193</v>
      </c>
      <c r="Q56" s="8">
        <v>0.36347430221374105</v>
      </c>
      <c r="R56" s="8">
        <v>1.1460826420604722</v>
      </c>
      <c r="S56" s="8">
        <v>3.27429157709198</v>
      </c>
      <c r="T56" s="8">
        <v>13.53026275692979</v>
      </c>
      <c r="U56" s="8">
        <v>0.7664753598888903</v>
      </c>
      <c r="V56" s="8">
        <v>1.2141335477258222</v>
      </c>
      <c r="W56" s="8">
        <v>2.0569791679403724</v>
      </c>
      <c r="X56" s="8">
        <v>1.646150319443184</v>
      </c>
      <c r="Y56" s="8">
        <v>1.607557984217413</v>
      </c>
      <c r="Z56" s="8">
        <v>0.034385688585523384</v>
      </c>
      <c r="AA56" s="8">
        <v>0.8641190988984224</v>
      </c>
      <c r="AB56" s="8">
        <v>1.7399693936268505</v>
      </c>
      <c r="AC56" s="8">
        <v>0.2684762248352595</v>
      </c>
      <c r="AD56" s="8">
        <v>0.5696057725903576</v>
      </c>
      <c r="AE56" s="8">
        <v>0.6651215989355191</v>
      </c>
      <c r="AF56" s="8">
        <v>0.5893391094802327</v>
      </c>
      <c r="AG56" s="8">
        <v>0.023544551569017587</v>
      </c>
      <c r="AH56" s="8">
        <v>0.07959810571153965</v>
      </c>
      <c r="AI56" s="8">
        <v>0.2556501912842134</v>
      </c>
      <c r="AJ56" s="8">
        <v>29.400730701026404</v>
      </c>
      <c r="AK56" s="8">
        <v>2.8078950383591965</v>
      </c>
      <c r="AL56" s="8">
        <v>15.551746481014657</v>
      </c>
      <c r="AM56" s="8">
        <v>4.007669370771031</v>
      </c>
      <c r="AN56" s="8">
        <v>7.673716810235655</v>
      </c>
      <c r="AO56" s="8">
        <v>3.8670484016603988</v>
      </c>
      <c r="AP56" s="8">
        <v>0.16101859828538642</v>
      </c>
      <c r="AQ56" s="8">
        <v>0.35994705528142373</v>
      </c>
      <c r="AR56" s="8">
        <v>3.0585630053005066</v>
      </c>
      <c r="AS56" s="8">
        <v>7.225634537518266</v>
      </c>
      <c r="AT56" s="8">
        <v>0</v>
      </c>
      <c r="AU56" s="8">
        <v>0</v>
      </c>
      <c r="AV56" s="8">
        <v>0</v>
      </c>
      <c r="AW56" s="8">
        <v>0.7938952659870244</v>
      </c>
      <c r="AX56" s="8">
        <v>0.35564273067091245</v>
      </c>
      <c r="AY56" s="8">
        <v>2.7713126795575147</v>
      </c>
      <c r="AZ56" s="8">
        <v>16.224704297777365</v>
      </c>
      <c r="BA56" s="8">
        <v>3.469228258926491</v>
      </c>
      <c r="BB56" s="8">
        <v>92.05662418476507</v>
      </c>
      <c r="BC56" s="8">
        <v>23.6108571333402</v>
      </c>
      <c r="BD56" s="8">
        <v>2355.9856364143416</v>
      </c>
      <c r="BE56" s="8">
        <v>0</v>
      </c>
      <c r="BF56" s="8">
        <v>1.5447055421035718</v>
      </c>
      <c r="BG56" s="8">
        <v>0.31129265236884196</v>
      </c>
      <c r="BH56" s="8">
        <v>6.304499035003528</v>
      </c>
      <c r="BI56" s="8">
        <v>0</v>
      </c>
      <c r="BJ56" s="8">
        <v>0</v>
      </c>
      <c r="BK56" s="8">
        <v>0</v>
      </c>
      <c r="BL56" s="4">
        <f t="shared" si="1"/>
        <v>2828.4431881069086</v>
      </c>
      <c r="BM56" s="8">
        <v>6179.636734390429</v>
      </c>
      <c r="BN56" s="8">
        <v>1275.1</v>
      </c>
      <c r="BO56" s="8">
        <v>13524.194131130189</v>
      </c>
      <c r="BP56" s="8">
        <v>0</v>
      </c>
      <c r="BQ56" s="8">
        <v>0</v>
      </c>
      <c r="BR56" s="8">
        <v>10.048003535277786</v>
      </c>
      <c r="BS56" s="8">
        <v>12.450693651973921</v>
      </c>
      <c r="BT56" s="4">
        <f t="shared" si="0"/>
        <v>23829.872750814782</v>
      </c>
      <c r="BU56" s="11"/>
      <c r="BV56" s="11"/>
    </row>
    <row r="57" spans="1:74" ht="12.75">
      <c r="A57" s="12" t="s">
        <v>66</v>
      </c>
      <c r="B57" s="26" t="s">
        <v>304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0.1896994031100937</v>
      </c>
      <c r="K57" s="8">
        <v>26.75920325970084</v>
      </c>
      <c r="L57" s="8">
        <v>0.23723449436513655</v>
      </c>
      <c r="M57" s="8">
        <v>12.238777503262265</v>
      </c>
      <c r="N57" s="8">
        <v>1.912473165400674</v>
      </c>
      <c r="O57" s="8">
        <v>0.1492332791558896</v>
      </c>
      <c r="P57" s="8">
        <v>5.085812177470868</v>
      </c>
      <c r="Q57" s="8">
        <v>7.637012216954785</v>
      </c>
      <c r="R57" s="8">
        <v>3.535026641790645</v>
      </c>
      <c r="S57" s="8">
        <v>25.792836546508838</v>
      </c>
      <c r="T57" s="8">
        <v>95.80926141192401</v>
      </c>
      <c r="U57" s="8">
        <v>11.767782618354692</v>
      </c>
      <c r="V57" s="8">
        <v>16.54677406147185</v>
      </c>
      <c r="W57" s="8">
        <v>45.604247218059555</v>
      </c>
      <c r="X57" s="8">
        <v>14.36011553890173</v>
      </c>
      <c r="Y57" s="8">
        <v>4.389303068442021</v>
      </c>
      <c r="Z57" s="8">
        <v>0.5465244304794792</v>
      </c>
      <c r="AA57" s="8">
        <v>13.859747929196548</v>
      </c>
      <c r="AB57" s="8">
        <v>2.3183448386575245</v>
      </c>
      <c r="AC57" s="8">
        <v>0.9233984728944116</v>
      </c>
      <c r="AD57" s="8">
        <v>6.690538509026518</v>
      </c>
      <c r="AE57" s="8">
        <v>4.53581280088797</v>
      </c>
      <c r="AF57" s="8">
        <v>7.663836743766673</v>
      </c>
      <c r="AG57" s="8">
        <v>40.70817732866698</v>
      </c>
      <c r="AH57" s="8">
        <v>8.280333192645449</v>
      </c>
      <c r="AI57" s="8">
        <v>0.05802155333088586</v>
      </c>
      <c r="AJ57" s="8">
        <v>121.22667066395582</v>
      </c>
      <c r="AK57" s="8">
        <v>12.018059564887329</v>
      </c>
      <c r="AL57" s="8">
        <v>89.07454233099288</v>
      </c>
      <c r="AM57" s="8">
        <v>59.53766971078494</v>
      </c>
      <c r="AN57" s="8">
        <v>43.88743917905855</v>
      </c>
      <c r="AO57" s="8">
        <v>5.988980398844502</v>
      </c>
      <c r="AP57" s="8">
        <v>0</v>
      </c>
      <c r="AQ57" s="8">
        <v>0</v>
      </c>
      <c r="AR57" s="8">
        <v>15.201716105783909</v>
      </c>
      <c r="AS57" s="8">
        <v>7.382870431727854</v>
      </c>
      <c r="AT57" s="8">
        <v>0</v>
      </c>
      <c r="AU57" s="8">
        <v>0</v>
      </c>
      <c r="AV57" s="8">
        <v>0</v>
      </c>
      <c r="AW57" s="8">
        <v>18.78947451970478</v>
      </c>
      <c r="AX57" s="8">
        <v>1.7328282028836717</v>
      </c>
      <c r="AY57" s="8">
        <v>11.007309864402927</v>
      </c>
      <c r="AZ57" s="8">
        <v>1.3404186351285552</v>
      </c>
      <c r="BA57" s="8">
        <v>493.7175166287214</v>
      </c>
      <c r="BB57" s="8">
        <v>142.77041745864906</v>
      </c>
      <c r="BC57" s="8">
        <v>9.35254568803028</v>
      </c>
      <c r="BD57" s="8">
        <v>30.10443637368747</v>
      </c>
      <c r="BE57" s="8">
        <v>363.1202885071277</v>
      </c>
      <c r="BF57" s="8">
        <v>3.659541555899959</v>
      </c>
      <c r="BG57" s="8">
        <v>28.07599587734147</v>
      </c>
      <c r="BH57" s="8">
        <v>1.2518894996821346</v>
      </c>
      <c r="BI57" s="8">
        <v>0</v>
      </c>
      <c r="BJ57" s="8">
        <v>0</v>
      </c>
      <c r="BK57" s="8">
        <v>0</v>
      </c>
      <c r="BL57" s="4">
        <f t="shared" si="1"/>
        <v>1816.8401396017216</v>
      </c>
      <c r="BM57" s="8">
        <v>310.3305785123967</v>
      </c>
      <c r="BN57" s="8">
        <v>0</v>
      </c>
      <c r="BO57" s="8">
        <v>129.9</v>
      </c>
      <c r="BP57" s="8">
        <v>0</v>
      </c>
      <c r="BQ57" s="8">
        <v>0</v>
      </c>
      <c r="BR57" s="8">
        <v>64.11714196244486</v>
      </c>
      <c r="BS57" s="8">
        <v>5.015560943089028</v>
      </c>
      <c r="BT57" s="4">
        <f t="shared" si="0"/>
        <v>2326.203421019652</v>
      </c>
      <c r="BU57" s="11"/>
      <c r="BV57" s="11"/>
    </row>
    <row r="58" spans="1:74" ht="12.75">
      <c r="A58" s="12" t="s">
        <v>67</v>
      </c>
      <c r="B58" s="26" t="s">
        <v>305</v>
      </c>
      <c r="C58" s="8">
        <v>16.20291633853143</v>
      </c>
      <c r="D58" s="8">
        <v>0.06861617278226938</v>
      </c>
      <c r="E58" s="8">
        <v>0.3183045675634172</v>
      </c>
      <c r="F58" s="8">
        <v>0</v>
      </c>
      <c r="G58" s="8">
        <v>0</v>
      </c>
      <c r="H58" s="8">
        <v>0</v>
      </c>
      <c r="I58" s="8">
        <v>0</v>
      </c>
      <c r="J58" s="8">
        <v>1.7373039816856348</v>
      </c>
      <c r="K58" s="8">
        <v>74.44026776304929</v>
      </c>
      <c r="L58" s="8">
        <v>3.788507198731694</v>
      </c>
      <c r="M58" s="8">
        <v>20.57520445409646</v>
      </c>
      <c r="N58" s="8">
        <v>6.1653287078146715</v>
      </c>
      <c r="O58" s="8">
        <v>0.8675548964075755</v>
      </c>
      <c r="P58" s="8">
        <v>7.115181889006173</v>
      </c>
      <c r="Q58" s="8">
        <v>11.83309120141465</v>
      </c>
      <c r="R58" s="8">
        <v>17.335203622832864</v>
      </c>
      <c r="S58" s="8">
        <v>40.15200415076392</v>
      </c>
      <c r="T58" s="8">
        <v>92.26751158829916</v>
      </c>
      <c r="U58" s="8">
        <v>12.111207404253747</v>
      </c>
      <c r="V58" s="8">
        <v>17.02925333746051</v>
      </c>
      <c r="W58" s="8">
        <v>44.191333991528296</v>
      </c>
      <c r="X58" s="8">
        <v>25.27086851895472</v>
      </c>
      <c r="Y58" s="8">
        <v>22.414238011974636</v>
      </c>
      <c r="Z58" s="8">
        <v>0.42597756194624314</v>
      </c>
      <c r="AA58" s="8">
        <v>13.192465908784008</v>
      </c>
      <c r="AB58" s="8">
        <v>17.899750076893383</v>
      </c>
      <c r="AC58" s="8">
        <v>3.065975170692879</v>
      </c>
      <c r="AD58" s="8">
        <v>60.46643675811524</v>
      </c>
      <c r="AE58" s="8">
        <v>5.357436853491307</v>
      </c>
      <c r="AF58" s="8">
        <v>13.136035448556175</v>
      </c>
      <c r="AG58" s="8">
        <v>3.594971009062906</v>
      </c>
      <c r="AH58" s="8">
        <v>16.837216063567908</v>
      </c>
      <c r="AI58" s="8">
        <v>1.1109636551807638</v>
      </c>
      <c r="AJ58" s="8">
        <v>86.98090261447184</v>
      </c>
      <c r="AK58" s="8">
        <v>18.703103557039835</v>
      </c>
      <c r="AL58" s="8">
        <v>93.56271569329182</v>
      </c>
      <c r="AM58" s="8">
        <v>47.95672674218942</v>
      </c>
      <c r="AN58" s="8">
        <v>23.52387284093373</v>
      </c>
      <c r="AO58" s="8">
        <v>23.391483102091254</v>
      </c>
      <c r="AP58" s="8">
        <v>7.745957962137586</v>
      </c>
      <c r="AQ58" s="8">
        <v>16.702599004285673</v>
      </c>
      <c r="AR58" s="8">
        <v>43.335099499772014</v>
      </c>
      <c r="AS58" s="8">
        <v>18.946783626965832</v>
      </c>
      <c r="AT58" s="8">
        <v>12.190124819811682</v>
      </c>
      <c r="AU58" s="8">
        <v>16.365418204761024</v>
      </c>
      <c r="AV58" s="8">
        <v>0</v>
      </c>
      <c r="AW58" s="8">
        <v>23.78705093060812</v>
      </c>
      <c r="AX58" s="8">
        <v>6.748727573913428</v>
      </c>
      <c r="AY58" s="8">
        <v>15.196307051838838</v>
      </c>
      <c r="AZ58" s="8">
        <v>1.8570298068686362</v>
      </c>
      <c r="BA58" s="8">
        <v>93.11434461145657</v>
      </c>
      <c r="BB58" s="8">
        <v>0</v>
      </c>
      <c r="BC58" s="8">
        <v>1.1885822709460574</v>
      </c>
      <c r="BD58" s="8">
        <v>34.54360694936992</v>
      </c>
      <c r="BE58" s="8">
        <v>4.292751253522144</v>
      </c>
      <c r="BF58" s="8">
        <v>4.809171015762562</v>
      </c>
      <c r="BG58" s="8">
        <v>12.209385547567003</v>
      </c>
      <c r="BH58" s="8">
        <v>3.7756172276142625</v>
      </c>
      <c r="BI58" s="8">
        <v>0</v>
      </c>
      <c r="BJ58" s="8">
        <v>0</v>
      </c>
      <c r="BK58" s="8">
        <v>0</v>
      </c>
      <c r="BL58" s="4">
        <f t="shared" si="1"/>
        <v>1159.8984882106608</v>
      </c>
      <c r="BM58" s="8">
        <v>0</v>
      </c>
      <c r="BN58" s="8">
        <v>1402.4</v>
      </c>
      <c r="BO58" s="8">
        <v>0</v>
      </c>
      <c r="BP58" s="8">
        <v>0</v>
      </c>
      <c r="BQ58" s="8">
        <v>0</v>
      </c>
      <c r="BR58" s="8">
        <v>0</v>
      </c>
      <c r="BS58" s="8">
        <v>0</v>
      </c>
      <c r="BT58" s="4">
        <f t="shared" si="0"/>
        <v>2562.298488210661</v>
      </c>
      <c r="BU58" s="11"/>
      <c r="BV58" s="11"/>
    </row>
    <row r="59" spans="1:74" ht="12.75">
      <c r="A59" s="12" t="s">
        <v>69</v>
      </c>
      <c r="B59" s="26" t="s">
        <v>306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0.027084726329715356</v>
      </c>
      <c r="K59" s="8">
        <v>3.871627436850185</v>
      </c>
      <c r="L59" s="8">
        <v>0</v>
      </c>
      <c r="M59" s="8">
        <v>0.39825277765539313</v>
      </c>
      <c r="N59" s="8">
        <v>0</v>
      </c>
      <c r="O59" s="8">
        <v>0</v>
      </c>
      <c r="P59" s="8">
        <v>0</v>
      </c>
      <c r="Q59" s="8">
        <v>0.02180910947311409</v>
      </c>
      <c r="R59" s="8">
        <v>61.369409952792076</v>
      </c>
      <c r="S59" s="8">
        <v>0.2766398683814334</v>
      </c>
      <c r="T59" s="8">
        <v>0.3450783205399275</v>
      </c>
      <c r="U59" s="8">
        <v>0</v>
      </c>
      <c r="V59" s="8">
        <v>1.1155235121042697</v>
      </c>
      <c r="W59" s="8">
        <v>0.7154406143973375</v>
      </c>
      <c r="X59" s="8">
        <v>0.15742527804725082</v>
      </c>
      <c r="Y59" s="8">
        <v>0.487386806972752</v>
      </c>
      <c r="Z59" s="8">
        <v>0.04399548095606973</v>
      </c>
      <c r="AA59" s="8">
        <v>0.5770450528661588</v>
      </c>
      <c r="AB59" s="8">
        <v>1.3244454266745562</v>
      </c>
      <c r="AC59" s="8">
        <v>0.04034145386372089</v>
      </c>
      <c r="AD59" s="8">
        <v>1.8474553915386165</v>
      </c>
      <c r="AE59" s="8">
        <v>0.2639426002047758</v>
      </c>
      <c r="AF59" s="8">
        <v>1.4344663447707637</v>
      </c>
      <c r="AG59" s="8">
        <v>0.029716519847391445</v>
      </c>
      <c r="AH59" s="8">
        <v>0.28602608516434913</v>
      </c>
      <c r="AI59" s="8">
        <v>0</v>
      </c>
      <c r="AJ59" s="8">
        <v>2.799615570110596</v>
      </c>
      <c r="AK59" s="8">
        <v>3.9861144428547957</v>
      </c>
      <c r="AL59" s="8">
        <v>80.41837954763382</v>
      </c>
      <c r="AM59" s="8">
        <v>24.218670138275975</v>
      </c>
      <c r="AN59" s="8">
        <v>53.78503628488215</v>
      </c>
      <c r="AO59" s="8">
        <v>0.9562475779946183</v>
      </c>
      <c r="AP59" s="8">
        <v>0.09385877540694548</v>
      </c>
      <c r="AQ59" s="8">
        <v>0.4458262239699682</v>
      </c>
      <c r="AR59" s="8">
        <v>2.5194473825097454E-05</v>
      </c>
      <c r="AS59" s="8">
        <v>1.2500318597775277</v>
      </c>
      <c r="AT59" s="8">
        <v>9.522230125413268</v>
      </c>
      <c r="AU59" s="8">
        <v>0</v>
      </c>
      <c r="AV59" s="8">
        <v>0</v>
      </c>
      <c r="AW59" s="8">
        <v>0.16990830912822508</v>
      </c>
      <c r="AX59" s="8">
        <v>0.13071205756797796</v>
      </c>
      <c r="AY59" s="8">
        <v>18.802696491126895</v>
      </c>
      <c r="AZ59" s="8">
        <v>1.4273578074873248</v>
      </c>
      <c r="BA59" s="8">
        <v>673.20498180205</v>
      </c>
      <c r="BB59" s="8">
        <v>39.385621893120735</v>
      </c>
      <c r="BC59" s="8">
        <v>7.689687253126893</v>
      </c>
      <c r="BD59" s="8">
        <v>0</v>
      </c>
      <c r="BE59" s="8">
        <v>0.03805936934355553</v>
      </c>
      <c r="BF59" s="8">
        <v>4.736133730942821</v>
      </c>
      <c r="BG59" s="8">
        <v>1364.6359044623941</v>
      </c>
      <c r="BH59" s="8">
        <v>0.04813978118933142</v>
      </c>
      <c r="BI59" s="8">
        <v>0</v>
      </c>
      <c r="BJ59" s="8">
        <v>0</v>
      </c>
      <c r="BK59" s="8">
        <v>0</v>
      </c>
      <c r="BL59" s="4">
        <f t="shared" si="1"/>
        <v>2362.3783514577012</v>
      </c>
      <c r="BM59" s="8">
        <v>3091.6156952543306</v>
      </c>
      <c r="BN59" s="8">
        <v>172.5</v>
      </c>
      <c r="BO59" s="8">
        <v>918.9</v>
      </c>
      <c r="BP59" s="8">
        <v>83.723210556011</v>
      </c>
      <c r="BQ59" s="8">
        <v>0</v>
      </c>
      <c r="BR59" s="8">
        <v>439.5223004164691</v>
      </c>
      <c r="BS59" s="8">
        <v>120.35597308940393</v>
      </c>
      <c r="BT59" s="4">
        <f t="shared" si="0"/>
        <v>7188.995530773916</v>
      </c>
      <c r="BU59" s="11"/>
      <c r="BV59" s="11"/>
    </row>
    <row r="60" spans="1:74" ht="12.75">
      <c r="A60" s="12" t="s">
        <v>71</v>
      </c>
      <c r="B60" s="26" t="s">
        <v>307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0.033940775385096135</v>
      </c>
      <c r="K60" s="8">
        <v>4.605452071794131</v>
      </c>
      <c r="L60" s="8">
        <v>0.022345571980582644</v>
      </c>
      <c r="M60" s="8">
        <v>0.317443032818566</v>
      </c>
      <c r="N60" s="8">
        <v>0.010869633010032978</v>
      </c>
      <c r="O60" s="8">
        <v>0</v>
      </c>
      <c r="P60" s="8">
        <v>0.19670443432391618</v>
      </c>
      <c r="Q60" s="8">
        <v>0.18221420149991666</v>
      </c>
      <c r="R60" s="8">
        <v>3.3007640344108933</v>
      </c>
      <c r="S60" s="8">
        <v>0.5222427893788506</v>
      </c>
      <c r="T60" s="8">
        <v>1.647816280852766</v>
      </c>
      <c r="U60" s="8">
        <v>0.9714551963478663</v>
      </c>
      <c r="V60" s="8">
        <v>0.5853306091577994</v>
      </c>
      <c r="W60" s="8">
        <v>2.8293901926457914</v>
      </c>
      <c r="X60" s="8">
        <v>1.3417868669362933</v>
      </c>
      <c r="Y60" s="8">
        <v>1.7728579770726882</v>
      </c>
      <c r="Z60" s="8">
        <v>0.0008002565428246791</v>
      </c>
      <c r="AA60" s="8">
        <v>0.6177913888162795</v>
      </c>
      <c r="AB60" s="8">
        <v>2.1037346189144626</v>
      </c>
      <c r="AC60" s="8">
        <v>0.7455154003527924</v>
      </c>
      <c r="AD60" s="8">
        <v>33.786453623153946</v>
      </c>
      <c r="AE60" s="8">
        <v>0.6985473014770013</v>
      </c>
      <c r="AF60" s="8">
        <v>0.11098543043396261</v>
      </c>
      <c r="AG60" s="8">
        <v>0.24864605995683078</v>
      </c>
      <c r="AH60" s="8">
        <v>0.07878688837818379</v>
      </c>
      <c r="AI60" s="8">
        <v>0.1173879657945545</v>
      </c>
      <c r="AJ60" s="8">
        <v>1.6170817965042286</v>
      </c>
      <c r="AK60" s="8">
        <v>7.060565776666064</v>
      </c>
      <c r="AL60" s="8">
        <v>16.765997894911827</v>
      </c>
      <c r="AM60" s="8">
        <v>2.5693192821467186</v>
      </c>
      <c r="AN60" s="8">
        <v>73.34811512850634</v>
      </c>
      <c r="AO60" s="8">
        <v>0.4933892279273291</v>
      </c>
      <c r="AP60" s="8">
        <v>0</v>
      </c>
      <c r="AQ60" s="8">
        <v>0</v>
      </c>
      <c r="AR60" s="8">
        <v>0.13928727351371348</v>
      </c>
      <c r="AS60" s="8">
        <v>0.01290334214478256</v>
      </c>
      <c r="AT60" s="8">
        <v>0</v>
      </c>
      <c r="AU60" s="8">
        <v>0</v>
      </c>
      <c r="AV60" s="8">
        <v>0</v>
      </c>
      <c r="AW60" s="8">
        <v>0.5957877579337488</v>
      </c>
      <c r="AX60" s="8">
        <v>0.034653238196249284</v>
      </c>
      <c r="AY60" s="8">
        <v>0</v>
      </c>
      <c r="AZ60" s="8">
        <v>2.4343113344643648</v>
      </c>
      <c r="BA60" s="8">
        <v>6.737246367278998</v>
      </c>
      <c r="BB60" s="8">
        <v>7.658396296165844</v>
      </c>
      <c r="BC60" s="8">
        <v>9.626585741110926</v>
      </c>
      <c r="BD60" s="8">
        <v>201.22152810828078</v>
      </c>
      <c r="BE60" s="8">
        <v>0</v>
      </c>
      <c r="BF60" s="8">
        <v>20.03925369152194</v>
      </c>
      <c r="BG60" s="8">
        <v>28.52247199949852</v>
      </c>
      <c r="BH60" s="8">
        <v>66.4055477354436</v>
      </c>
      <c r="BI60" s="8">
        <v>0</v>
      </c>
      <c r="BJ60" s="8">
        <v>0</v>
      </c>
      <c r="BK60" s="8">
        <v>0</v>
      </c>
      <c r="BL60" s="4">
        <f t="shared" si="1"/>
        <v>502.131704593652</v>
      </c>
      <c r="BM60" s="8">
        <v>1392.328646713537</v>
      </c>
      <c r="BN60" s="8">
        <v>0</v>
      </c>
      <c r="BO60" s="8">
        <v>0</v>
      </c>
      <c r="BP60" s="8">
        <v>0</v>
      </c>
      <c r="BQ60" s="8">
        <v>0</v>
      </c>
      <c r="BR60" s="8">
        <v>0</v>
      </c>
      <c r="BS60" s="8">
        <v>0</v>
      </c>
      <c r="BT60" s="4">
        <f t="shared" si="0"/>
        <v>1894.4603513071888</v>
      </c>
      <c r="BU60" s="11"/>
      <c r="BV60" s="11"/>
    </row>
    <row r="61" spans="1:74" ht="12.75">
      <c r="A61" s="12" t="s">
        <v>73</v>
      </c>
      <c r="B61" s="26" t="s">
        <v>308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0</v>
      </c>
      <c r="BB61" s="8">
        <v>0</v>
      </c>
      <c r="BC61" s="8">
        <v>0</v>
      </c>
      <c r="BD61" s="8">
        <v>0</v>
      </c>
      <c r="BE61" s="8">
        <v>0</v>
      </c>
      <c r="BF61" s="8">
        <v>0</v>
      </c>
      <c r="BG61" s="8">
        <v>0</v>
      </c>
      <c r="BH61" s="8">
        <v>0</v>
      </c>
      <c r="BI61" s="8">
        <v>0</v>
      </c>
      <c r="BJ61" s="8">
        <v>0</v>
      </c>
      <c r="BK61" s="8">
        <v>0</v>
      </c>
      <c r="BL61" s="4">
        <f t="shared" si="1"/>
        <v>0</v>
      </c>
      <c r="BM61" s="8">
        <v>1199.7</v>
      </c>
      <c r="BN61" s="8">
        <v>0</v>
      </c>
      <c r="BO61" s="8">
        <v>0</v>
      </c>
      <c r="BP61" s="8">
        <v>0</v>
      </c>
      <c r="BQ61" s="8">
        <v>0</v>
      </c>
      <c r="BR61" s="8">
        <v>0</v>
      </c>
      <c r="BS61" s="8">
        <v>0</v>
      </c>
      <c r="BT61" s="4">
        <f t="shared" si="0"/>
        <v>1199.7</v>
      </c>
      <c r="BU61" s="11"/>
      <c r="BV61" s="11"/>
    </row>
    <row r="62" spans="1:74" ht="12.75">
      <c r="A62" s="13" t="s">
        <v>74</v>
      </c>
      <c r="B62" s="26" t="s">
        <v>309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  <c r="BA62" s="8">
        <v>0</v>
      </c>
      <c r="BB62" s="8">
        <v>0</v>
      </c>
      <c r="BC62" s="8">
        <v>0</v>
      </c>
      <c r="BD62" s="8">
        <v>0</v>
      </c>
      <c r="BE62" s="8">
        <v>0</v>
      </c>
      <c r="BF62" s="8">
        <v>0</v>
      </c>
      <c r="BG62" s="8">
        <v>0</v>
      </c>
      <c r="BH62" s="8">
        <v>0</v>
      </c>
      <c r="BI62" s="8">
        <v>0</v>
      </c>
      <c r="BJ62" s="8">
        <v>0</v>
      </c>
      <c r="BK62" s="8">
        <v>0</v>
      </c>
      <c r="BL62" s="4">
        <f t="shared" si="1"/>
        <v>0</v>
      </c>
      <c r="BM62" s="8">
        <v>0</v>
      </c>
      <c r="BN62" s="8">
        <v>0</v>
      </c>
      <c r="BO62" s="8">
        <v>0</v>
      </c>
      <c r="BP62" s="8">
        <v>0</v>
      </c>
      <c r="BQ62" s="8">
        <v>0</v>
      </c>
      <c r="BR62" s="8">
        <v>0</v>
      </c>
      <c r="BS62" s="8">
        <v>0</v>
      </c>
      <c r="BT62" s="4">
        <f t="shared" si="0"/>
        <v>0</v>
      </c>
      <c r="BU62" s="11"/>
      <c r="BV62" s="11"/>
    </row>
    <row r="63" spans="1:74" ht="12.75">
      <c r="A63" s="12" t="s">
        <v>76</v>
      </c>
      <c r="B63" s="26" t="s">
        <v>310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0</v>
      </c>
      <c r="BB63" s="8">
        <v>0</v>
      </c>
      <c r="BC63" s="8">
        <v>0</v>
      </c>
      <c r="BD63" s="8">
        <v>0</v>
      </c>
      <c r="BE63" s="8">
        <v>0</v>
      </c>
      <c r="BF63" s="8">
        <v>0</v>
      </c>
      <c r="BG63" s="8">
        <v>0</v>
      </c>
      <c r="BH63" s="8">
        <v>0</v>
      </c>
      <c r="BI63" s="8">
        <v>0</v>
      </c>
      <c r="BJ63" s="8">
        <v>0</v>
      </c>
      <c r="BK63" s="8">
        <v>0</v>
      </c>
      <c r="BL63" s="4">
        <f t="shared" si="1"/>
        <v>0</v>
      </c>
      <c r="BM63" s="8">
        <v>0</v>
      </c>
      <c r="BN63" s="8">
        <v>0</v>
      </c>
      <c r="BO63" s="8">
        <v>0</v>
      </c>
      <c r="BP63" s="8">
        <v>0</v>
      </c>
      <c r="BQ63" s="8">
        <v>0</v>
      </c>
      <c r="BR63" s="8">
        <v>0</v>
      </c>
      <c r="BS63" s="8">
        <v>0</v>
      </c>
      <c r="BT63" s="4">
        <f t="shared" si="0"/>
        <v>0</v>
      </c>
      <c r="BU63" s="11"/>
      <c r="BV63" s="11"/>
    </row>
    <row r="64" spans="1:75" ht="12.75">
      <c r="A64" s="5"/>
      <c r="B64" s="27" t="s">
        <v>311</v>
      </c>
      <c r="C64" s="4">
        <f aca="true" t="shared" si="2" ref="C64:BK64">SUM(C3:C62)</f>
        <v>4080.2491923954103</v>
      </c>
      <c r="D64" s="4">
        <f t="shared" si="2"/>
        <v>19.54725911925994</v>
      </c>
      <c r="E64" s="4">
        <f t="shared" si="2"/>
        <v>75.11837065708633</v>
      </c>
      <c r="F64" s="4">
        <f t="shared" si="2"/>
        <v>0</v>
      </c>
      <c r="G64" s="4">
        <f t="shared" si="2"/>
        <v>0</v>
      </c>
      <c r="H64" s="4">
        <f t="shared" si="2"/>
        <v>0</v>
      </c>
      <c r="I64" s="4">
        <f t="shared" si="2"/>
        <v>0</v>
      </c>
      <c r="J64" s="4">
        <f t="shared" si="2"/>
        <v>436.34425246832797</v>
      </c>
      <c r="K64" s="4">
        <f t="shared" si="2"/>
        <v>19202.643949793495</v>
      </c>
      <c r="L64" s="4">
        <f t="shared" si="2"/>
        <v>973.912927549775</v>
      </c>
      <c r="M64" s="4">
        <f t="shared" si="2"/>
        <v>5157.8885051212455</v>
      </c>
      <c r="N64" s="4">
        <f t="shared" si="2"/>
        <v>1554.7217665434773</v>
      </c>
      <c r="O64" s="4">
        <f t="shared" si="2"/>
        <v>219.3812200206464</v>
      </c>
      <c r="P64" s="4">
        <f t="shared" si="2"/>
        <v>1799.3312768860108</v>
      </c>
      <c r="Q64" s="4">
        <f t="shared" si="2"/>
        <v>2991.4128739016187</v>
      </c>
      <c r="R64" s="4">
        <f t="shared" si="2"/>
        <v>4420.479854414507</v>
      </c>
      <c r="S64" s="4">
        <f t="shared" si="2"/>
        <v>13666.436783661276</v>
      </c>
      <c r="T64" s="4">
        <f t="shared" si="2"/>
        <v>20359.66778247652</v>
      </c>
      <c r="U64" s="4">
        <f t="shared" si="2"/>
        <v>3642.7829995046695</v>
      </c>
      <c r="V64" s="4">
        <f t="shared" si="2"/>
        <v>4308.9874091415795</v>
      </c>
      <c r="W64" s="4">
        <f t="shared" si="2"/>
        <v>11260.433267370694</v>
      </c>
      <c r="X64" s="4">
        <f t="shared" si="2"/>
        <v>6467.77809726576</v>
      </c>
      <c r="Y64" s="4">
        <f t="shared" si="2"/>
        <v>5785.283292375064</v>
      </c>
      <c r="Z64" s="4">
        <f t="shared" si="2"/>
        <v>109.80701410693601</v>
      </c>
      <c r="AA64" s="4">
        <f t="shared" si="2"/>
        <v>3364.193693576932</v>
      </c>
      <c r="AB64" s="4">
        <f t="shared" si="2"/>
        <v>4603.661956024647</v>
      </c>
      <c r="AC64" s="4">
        <f t="shared" si="2"/>
        <v>789.2894057451313</v>
      </c>
      <c r="AD64" s="4">
        <f t="shared" si="2"/>
        <v>15784.790074371147</v>
      </c>
      <c r="AE64" s="4">
        <f t="shared" si="2"/>
        <v>1403.5585298130081</v>
      </c>
      <c r="AF64" s="4">
        <f t="shared" si="2"/>
        <v>3307.998427165728</v>
      </c>
      <c r="AG64" s="4">
        <f t="shared" si="2"/>
        <v>912.3170172803784</v>
      </c>
      <c r="AH64" s="4">
        <f t="shared" si="2"/>
        <v>4323.575626300297</v>
      </c>
      <c r="AI64" s="4">
        <f t="shared" si="2"/>
        <v>272.2502958089304</v>
      </c>
      <c r="AJ64" s="4">
        <f t="shared" si="2"/>
        <v>24467.967327167764</v>
      </c>
      <c r="AK64" s="4">
        <f t="shared" si="2"/>
        <v>5242.218824893154</v>
      </c>
      <c r="AL64" s="4">
        <f t="shared" si="2"/>
        <v>21787.52801173966</v>
      </c>
      <c r="AM64" s="4">
        <f t="shared" si="2"/>
        <v>10818.68295057689</v>
      </c>
      <c r="AN64" s="4">
        <f t="shared" si="2"/>
        <v>5750.458642016061</v>
      </c>
      <c r="AO64" s="4">
        <f t="shared" si="2"/>
        <v>5741.852180013191</v>
      </c>
      <c r="AP64" s="4">
        <f t="shared" si="2"/>
        <v>1931.5956599058927</v>
      </c>
      <c r="AQ64" s="4">
        <f t="shared" si="2"/>
        <v>4305.835951010244</v>
      </c>
      <c r="AR64" s="4">
        <f t="shared" si="2"/>
        <v>10818.886051347314</v>
      </c>
      <c r="AS64" s="4">
        <f t="shared" si="2"/>
        <v>4731.962200151313</v>
      </c>
      <c r="AT64" s="4">
        <f t="shared" si="2"/>
        <v>6473.577411984228</v>
      </c>
      <c r="AU64" s="4">
        <f t="shared" si="2"/>
        <v>3232.0414055194015</v>
      </c>
      <c r="AV64" s="4">
        <f t="shared" si="2"/>
        <v>2806.116456318867</v>
      </c>
      <c r="AW64" s="4">
        <f t="shared" si="2"/>
        <v>6041.295075480144</v>
      </c>
      <c r="AX64" s="4">
        <f t="shared" si="2"/>
        <v>1642.3073258606182</v>
      </c>
      <c r="AY64" s="4">
        <f t="shared" si="2"/>
        <v>3825.2811728720894</v>
      </c>
      <c r="AZ64" s="4">
        <f t="shared" si="2"/>
        <v>466.82435702486043</v>
      </c>
      <c r="BA64" s="4">
        <f t="shared" si="2"/>
        <v>23450.183650713712</v>
      </c>
      <c r="BB64" s="4">
        <f t="shared" si="2"/>
        <v>4940.239751170353</v>
      </c>
      <c r="BC64" s="4">
        <f t="shared" si="2"/>
        <v>1672.4664547335851</v>
      </c>
      <c r="BD64" s="4">
        <f t="shared" si="2"/>
        <v>8224.175981192297</v>
      </c>
      <c r="BE64" s="4">
        <f t="shared" si="2"/>
        <v>1065.0847974194799</v>
      </c>
      <c r="BF64" s="4">
        <f t="shared" si="2"/>
        <v>1122.8450292199902</v>
      </c>
      <c r="BG64" s="4">
        <f t="shared" si="2"/>
        <v>3120.6638729390806</v>
      </c>
      <c r="BH64" s="4">
        <f t="shared" si="2"/>
        <v>961.1044603860296</v>
      </c>
      <c r="BI64" s="4">
        <f t="shared" si="2"/>
        <v>0</v>
      </c>
      <c r="BJ64" s="4">
        <f t="shared" si="2"/>
        <v>0</v>
      </c>
      <c r="BK64" s="4">
        <f t="shared" si="2"/>
        <v>8402.30121003908</v>
      </c>
      <c r="BL64" s="4">
        <f t="shared" si="1"/>
        <v>314337.3393325549</v>
      </c>
      <c r="BM64" s="4">
        <f aca="true" t="shared" si="3" ref="BM64:BS64">SUM(BM3:BM62)</f>
        <v>113036.4304514357</v>
      </c>
      <c r="BN64" s="4">
        <f t="shared" si="3"/>
        <v>3210.29143925056</v>
      </c>
      <c r="BO64" s="4">
        <f t="shared" si="3"/>
        <v>52194.96355437637</v>
      </c>
      <c r="BP64" s="4">
        <f t="shared" si="3"/>
        <v>46701.743740385136</v>
      </c>
      <c r="BQ64" s="4">
        <f t="shared" si="3"/>
        <v>1226.9349922925276</v>
      </c>
      <c r="BR64" s="4">
        <f t="shared" si="3"/>
        <v>149354.00160682105</v>
      </c>
      <c r="BS64" s="4">
        <f t="shared" si="3"/>
        <v>56577.30374317898</v>
      </c>
      <c r="BT64" s="4">
        <f t="shared" si="0"/>
        <v>736639.0088602953</v>
      </c>
      <c r="BU64" s="11"/>
      <c r="BV64" s="11"/>
      <c r="BW64" s="11"/>
    </row>
    <row r="65" spans="1:74" ht="12.75">
      <c r="A65" s="5" t="s">
        <v>125</v>
      </c>
      <c r="B65" s="27" t="s">
        <v>372</v>
      </c>
      <c r="C65" s="8">
        <v>25.08608913022559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  <c r="AG65" s="8">
        <v>0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0</v>
      </c>
      <c r="AR65" s="8">
        <v>143.92755311274297</v>
      </c>
      <c r="AS65" s="8">
        <v>80.14897699342464</v>
      </c>
      <c r="AT65" s="8">
        <v>154.85030539160908</v>
      </c>
      <c r="AU65" s="8">
        <v>61.9510364387039</v>
      </c>
      <c r="AV65" s="8">
        <v>0</v>
      </c>
      <c r="AW65" s="8">
        <v>453.50513648277456</v>
      </c>
      <c r="AX65" s="8">
        <v>0</v>
      </c>
      <c r="AY65" s="8">
        <v>0</v>
      </c>
      <c r="AZ65" s="8">
        <v>0</v>
      </c>
      <c r="BA65" s="8">
        <v>0</v>
      </c>
      <c r="BB65" s="8">
        <v>840.0435108296497</v>
      </c>
      <c r="BC65" s="8">
        <v>182.53050593034607</v>
      </c>
      <c r="BD65" s="8">
        <v>535.042674360092</v>
      </c>
      <c r="BE65" s="8">
        <v>0</v>
      </c>
      <c r="BF65" s="8">
        <v>85.17804643910728</v>
      </c>
      <c r="BG65" s="8">
        <v>13.685524394728233</v>
      </c>
      <c r="BH65" s="8">
        <v>0</v>
      </c>
      <c r="BI65" s="8">
        <v>0</v>
      </c>
      <c r="BJ65" s="8">
        <v>0</v>
      </c>
      <c r="BK65" s="8">
        <v>0</v>
      </c>
      <c r="BL65" s="4">
        <f t="shared" si="1"/>
        <v>2575.949359503404</v>
      </c>
      <c r="BM65" s="8">
        <v>11596.492987039364</v>
      </c>
      <c r="BN65" s="8">
        <v>3.7921697494402893</v>
      </c>
      <c r="BO65" s="8">
        <v>138.55125762362923</v>
      </c>
      <c r="BP65" s="8">
        <v>3814.631257614817</v>
      </c>
      <c r="BQ65" s="8">
        <v>0</v>
      </c>
      <c r="BR65" s="8">
        <v>0</v>
      </c>
      <c r="BS65" s="8">
        <v>0</v>
      </c>
      <c r="BT65" s="4">
        <f t="shared" si="0"/>
        <v>18129.417031530655</v>
      </c>
      <c r="BU65" s="11"/>
      <c r="BV65" s="11"/>
    </row>
    <row r="66" spans="1:74" ht="12.75">
      <c r="A66" s="5" t="s">
        <v>123</v>
      </c>
      <c r="B66" s="27" t="s">
        <v>373</v>
      </c>
      <c r="C66" s="8">
        <v>42.264877999999996</v>
      </c>
      <c r="D66" s="8">
        <v>0.45274000000000003</v>
      </c>
      <c r="E66" s="8">
        <v>0.28162600000000004</v>
      </c>
      <c r="F66" s="8">
        <v>0</v>
      </c>
      <c r="G66" s="8">
        <v>0</v>
      </c>
      <c r="H66" s="8">
        <v>0</v>
      </c>
      <c r="I66" s="8">
        <v>0</v>
      </c>
      <c r="J66" s="8">
        <v>5.955728</v>
      </c>
      <c r="K66" s="8">
        <v>38.95519899999999</v>
      </c>
      <c r="L66" s="8">
        <v>1.187029</v>
      </c>
      <c r="M66" s="8">
        <v>38.61126500000001</v>
      </c>
      <c r="N66" s="8">
        <v>40.778163000000006</v>
      </c>
      <c r="O66" s="8">
        <v>3.5187700000000004</v>
      </c>
      <c r="P66" s="8">
        <v>11.368643</v>
      </c>
      <c r="Q66" s="8">
        <v>46.386990999999995</v>
      </c>
      <c r="R66" s="8">
        <v>5.419949000000003</v>
      </c>
      <c r="S66" s="8">
        <v>1.662607000000003</v>
      </c>
      <c r="T66" s="8">
        <v>68.831309</v>
      </c>
      <c r="U66" s="8">
        <v>12.716838000000003</v>
      </c>
      <c r="V66" s="8">
        <v>14.412398999999997</v>
      </c>
      <c r="W66" s="8">
        <v>13.366231000000004</v>
      </c>
      <c r="X66" s="8">
        <v>14.021614999999999</v>
      </c>
      <c r="Y66" s="8">
        <v>21.816450000000003</v>
      </c>
      <c r="Z66" s="8">
        <v>0.29298100000000005</v>
      </c>
      <c r="AA66" s="8">
        <v>10.906156999999999</v>
      </c>
      <c r="AB66" s="8">
        <v>21.637836999999998</v>
      </c>
      <c r="AC66" s="8">
        <v>2.110559</v>
      </c>
      <c r="AD66" s="8">
        <v>18.009223</v>
      </c>
      <c r="AE66" s="8">
        <v>1.8414080000000004</v>
      </c>
      <c r="AF66" s="8">
        <v>8.801424999999998</v>
      </c>
      <c r="AG66" s="8">
        <v>3.882942</v>
      </c>
      <c r="AH66" s="8">
        <v>3.224181999999999</v>
      </c>
      <c r="AI66" s="8">
        <v>4.049692</v>
      </c>
      <c r="AJ66" s="8">
        <v>192.431583</v>
      </c>
      <c r="AK66" s="8">
        <v>81.180946</v>
      </c>
      <c r="AL66" s="8">
        <v>209.971024</v>
      </c>
      <c r="AM66" s="8">
        <v>77.21657400000001</v>
      </c>
      <c r="AN66" s="8">
        <v>267.041099</v>
      </c>
      <c r="AO66" s="8">
        <v>1011.147525</v>
      </c>
      <c r="AP66" s="8">
        <v>26.804253</v>
      </c>
      <c r="AQ66" s="8">
        <v>30.463857</v>
      </c>
      <c r="AR66" s="8">
        <v>59.886023</v>
      </c>
      <c r="AS66" s="8">
        <v>19.188649999999996</v>
      </c>
      <c r="AT66" s="8">
        <v>23.970831000000004</v>
      </c>
      <c r="AU66" s="8">
        <v>12.407638999999998</v>
      </c>
      <c r="AV66" s="8">
        <v>7.983453999999998</v>
      </c>
      <c r="AW66" s="8">
        <v>106.099788</v>
      </c>
      <c r="AX66" s="8">
        <v>75.392602</v>
      </c>
      <c r="AY66" s="8">
        <v>38.518656</v>
      </c>
      <c r="AZ66" s="8">
        <v>5.875622</v>
      </c>
      <c r="BA66" s="8">
        <v>183.11534899999998</v>
      </c>
      <c r="BB66" s="8">
        <v>15.116738000000012</v>
      </c>
      <c r="BC66" s="8">
        <v>8.805506000000001</v>
      </c>
      <c r="BD66" s="8">
        <v>79.98133599999998</v>
      </c>
      <c r="BE66" s="8">
        <v>13.115154999999998</v>
      </c>
      <c r="BF66" s="8">
        <v>9.176899000000002</v>
      </c>
      <c r="BG66" s="8">
        <v>10.650468999999998</v>
      </c>
      <c r="BH66" s="8">
        <v>7.295497</v>
      </c>
      <c r="BI66" s="8">
        <v>0</v>
      </c>
      <c r="BJ66" s="8">
        <v>0</v>
      </c>
      <c r="BK66" s="8">
        <v>0</v>
      </c>
      <c r="BL66" s="4">
        <f t="shared" si="1"/>
        <v>3029.601911000001</v>
      </c>
      <c r="BM66" s="8">
        <v>3928.176512</v>
      </c>
      <c r="BN66" s="8">
        <v>0.516391</v>
      </c>
      <c r="BO66" s="8">
        <v>13.185188000000004</v>
      </c>
      <c r="BP66" s="8">
        <v>2109.6250019999998</v>
      </c>
      <c r="BQ66" s="8">
        <v>-68.603208</v>
      </c>
      <c r="BR66" s="8">
        <v>518.69465</v>
      </c>
      <c r="BS66" s="8">
        <v>-213.5</v>
      </c>
      <c r="BT66" s="4">
        <f t="shared" si="0"/>
        <v>9317.696446</v>
      </c>
      <c r="BU66" s="11"/>
      <c r="BV66" s="11"/>
    </row>
    <row r="67" spans="1:72" ht="12.75">
      <c r="A67" s="5"/>
      <c r="B67" s="27" t="s">
        <v>374</v>
      </c>
      <c r="C67" s="4">
        <f>SUM(C64:C66)</f>
        <v>4147.600159525636</v>
      </c>
      <c r="D67" s="4">
        <f aca="true" t="shared" si="4" ref="D67:BO67">SUM(D64:D66)</f>
        <v>19.99999911925994</v>
      </c>
      <c r="E67" s="4">
        <f t="shared" si="4"/>
        <v>75.39999665708633</v>
      </c>
      <c r="F67" s="4">
        <f t="shared" si="4"/>
        <v>0</v>
      </c>
      <c r="G67" s="4">
        <f t="shared" si="4"/>
        <v>0</v>
      </c>
      <c r="H67" s="4">
        <f t="shared" si="4"/>
        <v>0</v>
      </c>
      <c r="I67" s="4">
        <f t="shared" si="4"/>
        <v>0</v>
      </c>
      <c r="J67" s="4">
        <f t="shared" si="4"/>
        <v>442.299980468328</v>
      </c>
      <c r="K67" s="4">
        <f t="shared" si="4"/>
        <v>19241.599148793495</v>
      </c>
      <c r="L67" s="4">
        <f t="shared" si="4"/>
        <v>975.099956549775</v>
      </c>
      <c r="M67" s="4">
        <f t="shared" si="4"/>
        <v>5196.499770121246</v>
      </c>
      <c r="N67" s="4">
        <f t="shared" si="4"/>
        <v>1595.4999295434773</v>
      </c>
      <c r="O67" s="4">
        <f t="shared" si="4"/>
        <v>222.89999002064638</v>
      </c>
      <c r="P67" s="4">
        <f t="shared" si="4"/>
        <v>1810.6999198860108</v>
      </c>
      <c r="Q67" s="4">
        <f t="shared" si="4"/>
        <v>3037.7998649016185</v>
      </c>
      <c r="R67" s="4">
        <f t="shared" si="4"/>
        <v>4425.899803414507</v>
      </c>
      <c r="S67" s="4">
        <f t="shared" si="4"/>
        <v>13668.099390661277</v>
      </c>
      <c r="T67" s="4">
        <f t="shared" si="4"/>
        <v>20428.499091476522</v>
      </c>
      <c r="U67" s="4">
        <f t="shared" si="4"/>
        <v>3655.4998375046694</v>
      </c>
      <c r="V67" s="4">
        <f t="shared" si="4"/>
        <v>4323.399808141579</v>
      </c>
      <c r="W67" s="4">
        <f t="shared" si="4"/>
        <v>11273.799498370694</v>
      </c>
      <c r="X67" s="4">
        <f t="shared" si="4"/>
        <v>6481.79971226576</v>
      </c>
      <c r="Y67" s="4">
        <f t="shared" si="4"/>
        <v>5807.099742375064</v>
      </c>
      <c r="Z67" s="4">
        <f t="shared" si="4"/>
        <v>110.099995106936</v>
      </c>
      <c r="AA67" s="4">
        <f t="shared" si="4"/>
        <v>3375.099850576932</v>
      </c>
      <c r="AB67" s="4">
        <f t="shared" si="4"/>
        <v>4625.299793024647</v>
      </c>
      <c r="AC67" s="4">
        <f t="shared" si="4"/>
        <v>791.3999647451312</v>
      </c>
      <c r="AD67" s="4">
        <f t="shared" si="4"/>
        <v>15802.799297371146</v>
      </c>
      <c r="AE67" s="4">
        <f t="shared" si="4"/>
        <v>1405.3999378130081</v>
      </c>
      <c r="AF67" s="4">
        <f t="shared" si="4"/>
        <v>3316.799852165728</v>
      </c>
      <c r="AG67" s="4">
        <f t="shared" si="4"/>
        <v>916.1999592803784</v>
      </c>
      <c r="AH67" s="4">
        <f t="shared" si="4"/>
        <v>4326.799808300297</v>
      </c>
      <c r="AI67" s="4">
        <f t="shared" si="4"/>
        <v>276.2999878089304</v>
      </c>
      <c r="AJ67" s="4">
        <f t="shared" si="4"/>
        <v>24660.398910167765</v>
      </c>
      <c r="AK67" s="4">
        <f t="shared" si="4"/>
        <v>5323.399770893155</v>
      </c>
      <c r="AL67" s="4">
        <f t="shared" si="4"/>
        <v>21997.49903573966</v>
      </c>
      <c r="AM67" s="4">
        <f t="shared" si="4"/>
        <v>10895.89952457689</v>
      </c>
      <c r="AN67" s="4">
        <f t="shared" si="4"/>
        <v>6017.499741016061</v>
      </c>
      <c r="AO67" s="4">
        <f t="shared" si="4"/>
        <v>6752.9997050131915</v>
      </c>
      <c r="AP67" s="4">
        <f t="shared" si="4"/>
        <v>1958.3999129058927</v>
      </c>
      <c r="AQ67" s="4">
        <f t="shared" si="4"/>
        <v>4336.299808010243</v>
      </c>
      <c r="AR67" s="4">
        <f t="shared" si="4"/>
        <v>11022.699627460055</v>
      </c>
      <c r="AS67" s="4">
        <f t="shared" si="4"/>
        <v>4831.299827144738</v>
      </c>
      <c r="AT67" s="4">
        <f t="shared" si="4"/>
        <v>6652.398548375837</v>
      </c>
      <c r="AU67" s="4">
        <f t="shared" si="4"/>
        <v>3306.4000809581053</v>
      </c>
      <c r="AV67" s="4">
        <f t="shared" si="4"/>
        <v>2814.0999103188674</v>
      </c>
      <c r="AW67" s="4">
        <f t="shared" si="4"/>
        <v>6600.899999962919</v>
      </c>
      <c r="AX67" s="4">
        <f t="shared" si="4"/>
        <v>1717.6999278606181</v>
      </c>
      <c r="AY67" s="4">
        <f t="shared" si="4"/>
        <v>3863.7998288720896</v>
      </c>
      <c r="AZ67" s="4">
        <f t="shared" si="4"/>
        <v>472.69997902486045</v>
      </c>
      <c r="BA67" s="4">
        <f t="shared" si="4"/>
        <v>23633.298999713712</v>
      </c>
      <c r="BB67" s="4">
        <f t="shared" si="4"/>
        <v>5795.400000000002</v>
      </c>
      <c r="BC67" s="4">
        <f t="shared" si="4"/>
        <v>1863.802466663931</v>
      </c>
      <c r="BD67" s="4">
        <f t="shared" si="4"/>
        <v>8839.199991552388</v>
      </c>
      <c r="BE67" s="4">
        <f t="shared" si="4"/>
        <v>1078.1999524194798</v>
      </c>
      <c r="BF67" s="4">
        <f t="shared" si="4"/>
        <v>1217.1999746590975</v>
      </c>
      <c r="BG67" s="4">
        <f t="shared" si="4"/>
        <v>3144.999866333809</v>
      </c>
      <c r="BH67" s="4">
        <f t="shared" si="4"/>
        <v>968.3999573860295</v>
      </c>
      <c r="BI67" s="4">
        <f t="shared" si="4"/>
        <v>0</v>
      </c>
      <c r="BJ67" s="4">
        <f t="shared" si="4"/>
        <v>0</v>
      </c>
      <c r="BK67" s="4">
        <f t="shared" si="4"/>
        <v>8402.30121003908</v>
      </c>
      <c r="BL67" s="4">
        <f t="shared" si="1"/>
        <v>319942.8906030583</v>
      </c>
      <c r="BM67" s="4">
        <f t="shared" si="4"/>
        <v>128561.09995047508</v>
      </c>
      <c r="BN67" s="4">
        <f t="shared" si="4"/>
        <v>3214.6000000000004</v>
      </c>
      <c r="BO67" s="4">
        <f t="shared" si="4"/>
        <v>52346.700000000004</v>
      </c>
      <c r="BP67" s="4">
        <f>SUM(BP64:BP66)</f>
        <v>52625.999999999956</v>
      </c>
      <c r="BQ67" s="4">
        <f>SUM(BQ64:BQ66)</f>
        <v>1158.3317842925276</v>
      </c>
      <c r="BR67" s="4">
        <f>SUM(BR64:BR66)</f>
        <v>149872.69625682104</v>
      </c>
      <c r="BS67" s="4">
        <f>SUM(BS64:BS66)</f>
        <v>56363.80374317898</v>
      </c>
      <c r="BT67" s="4">
        <f>SUM(BL67:BS67)</f>
        <v>764086.1223378258</v>
      </c>
    </row>
    <row r="68" spans="1:64" ht="12.75">
      <c r="A68" s="5" t="s">
        <v>127</v>
      </c>
      <c r="B68" s="27" t="s">
        <v>375</v>
      </c>
      <c r="C68" s="8">
        <v>347.2</v>
      </c>
      <c r="D68" s="8">
        <v>12.2</v>
      </c>
      <c r="E68" s="8">
        <v>29.2</v>
      </c>
      <c r="F68" s="8">
        <v>0</v>
      </c>
      <c r="G68" s="8">
        <v>0</v>
      </c>
      <c r="H68" s="8">
        <v>0</v>
      </c>
      <c r="I68" s="8">
        <v>0</v>
      </c>
      <c r="J68" s="8">
        <v>147.7</v>
      </c>
      <c r="K68" s="8">
        <v>2982</v>
      </c>
      <c r="L68" s="8">
        <v>103</v>
      </c>
      <c r="M68" s="8">
        <v>1222.8</v>
      </c>
      <c r="N68" s="8">
        <v>250.6</v>
      </c>
      <c r="O68" s="8">
        <v>66.2</v>
      </c>
      <c r="P68" s="8">
        <v>401.6</v>
      </c>
      <c r="Q68" s="8">
        <v>704.1</v>
      </c>
      <c r="R68" s="8">
        <v>1382.7</v>
      </c>
      <c r="S68" s="8">
        <v>409.9</v>
      </c>
      <c r="T68" s="8">
        <v>4449.3</v>
      </c>
      <c r="U68" s="8">
        <v>1020.1</v>
      </c>
      <c r="V68" s="8">
        <v>1396.1</v>
      </c>
      <c r="W68" s="8">
        <v>2113.1</v>
      </c>
      <c r="X68" s="8">
        <v>2197</v>
      </c>
      <c r="Y68" s="8">
        <v>1817.2</v>
      </c>
      <c r="Z68" s="8">
        <v>36.4</v>
      </c>
      <c r="AA68" s="8">
        <v>1242</v>
      </c>
      <c r="AB68" s="8">
        <v>1074.1</v>
      </c>
      <c r="AC68" s="8">
        <v>266.1</v>
      </c>
      <c r="AD68" s="8">
        <v>2408.4</v>
      </c>
      <c r="AE68" s="8">
        <v>469.4</v>
      </c>
      <c r="AF68" s="8">
        <v>725.4</v>
      </c>
      <c r="AG68" s="8">
        <v>98</v>
      </c>
      <c r="AH68" s="8">
        <v>1687.7</v>
      </c>
      <c r="AI68" s="8">
        <v>400.5</v>
      </c>
      <c r="AJ68" s="8">
        <v>6395.8</v>
      </c>
      <c r="AK68" s="8">
        <v>1890.2</v>
      </c>
      <c r="AL68" s="8">
        <v>7962.3</v>
      </c>
      <c r="AM68" s="8">
        <v>4566.5</v>
      </c>
      <c r="AN68" s="8">
        <v>1834.7</v>
      </c>
      <c r="AO68" s="8">
        <v>4439.5</v>
      </c>
      <c r="AP68" s="8">
        <v>108.2</v>
      </c>
      <c r="AQ68" s="8">
        <v>650.5</v>
      </c>
      <c r="AR68" s="8">
        <v>1641.8</v>
      </c>
      <c r="AS68" s="8">
        <v>3286.9</v>
      </c>
      <c r="AT68" s="8">
        <v>5467.9</v>
      </c>
      <c r="AU68" s="8">
        <v>1715</v>
      </c>
      <c r="AV68" s="8">
        <v>827.4</v>
      </c>
      <c r="AW68" s="8">
        <v>529.8</v>
      </c>
      <c r="AX68" s="8">
        <v>237.2</v>
      </c>
      <c r="AY68" s="8">
        <v>2104.3</v>
      </c>
      <c r="AZ68" s="8">
        <v>370</v>
      </c>
      <c r="BA68" s="8">
        <v>10322.7</v>
      </c>
      <c r="BB68" s="8">
        <v>15225.5</v>
      </c>
      <c r="BC68" s="8">
        <v>13341.4</v>
      </c>
      <c r="BD68" s="8">
        <v>10226.1</v>
      </c>
      <c r="BE68" s="8">
        <v>288.8</v>
      </c>
      <c r="BF68" s="8">
        <v>1269.6</v>
      </c>
      <c r="BG68" s="8">
        <v>1132.3</v>
      </c>
      <c r="BH68" s="8">
        <v>343.9</v>
      </c>
      <c r="BI68" s="8">
        <v>1199.7</v>
      </c>
      <c r="BJ68" s="8">
        <v>0</v>
      </c>
      <c r="BK68" s="8">
        <v>0</v>
      </c>
      <c r="BL68" s="4">
        <f aca="true" t="shared" si="5" ref="BL68:BL75">SUM(C68:BK68)</f>
        <v>126838</v>
      </c>
    </row>
    <row r="69" spans="1:64" ht="12.75">
      <c r="A69" s="5" t="s">
        <v>210</v>
      </c>
      <c r="B69" s="27" t="s">
        <v>382</v>
      </c>
      <c r="C69" s="8">
        <v>16.96</v>
      </c>
      <c r="D69" s="8">
        <v>1.661</v>
      </c>
      <c r="E69" s="8">
        <v>1.245</v>
      </c>
      <c r="F69" s="8">
        <v>0</v>
      </c>
      <c r="G69" s="8">
        <v>0</v>
      </c>
      <c r="H69" s="8">
        <v>0</v>
      </c>
      <c r="I69" s="8">
        <v>0</v>
      </c>
      <c r="J69" s="8">
        <v>20.066</v>
      </c>
      <c r="K69" s="8">
        <v>154.49300000000002</v>
      </c>
      <c r="L69" s="8">
        <v>2.399</v>
      </c>
      <c r="M69" s="8">
        <v>28.745</v>
      </c>
      <c r="N69" s="8">
        <v>4.209</v>
      </c>
      <c r="O69" s="8">
        <v>1.021</v>
      </c>
      <c r="P69" s="8">
        <v>8.831</v>
      </c>
      <c r="Q69" s="8">
        <v>25.403</v>
      </c>
      <c r="R69" s="8">
        <v>20.089</v>
      </c>
      <c r="S69" s="8">
        <v>25.025</v>
      </c>
      <c r="T69" s="8">
        <v>129.388</v>
      </c>
      <c r="U69" s="8">
        <v>16.916</v>
      </c>
      <c r="V69" s="8">
        <v>53.54600000000001</v>
      </c>
      <c r="W69" s="8">
        <v>86.622</v>
      </c>
      <c r="X69" s="8">
        <v>36.796</v>
      </c>
      <c r="Y69" s="8">
        <v>24.753999999999998</v>
      </c>
      <c r="Z69" s="8">
        <v>0.531</v>
      </c>
      <c r="AA69" s="8">
        <v>14.033</v>
      </c>
      <c r="AB69" s="8">
        <v>4.746</v>
      </c>
      <c r="AC69" s="8">
        <v>2.793</v>
      </c>
      <c r="AD69" s="8">
        <v>32.67</v>
      </c>
      <c r="AE69" s="8">
        <v>4.119000000000001</v>
      </c>
      <c r="AF69" s="8">
        <v>14.684000000000001</v>
      </c>
      <c r="AG69" s="8">
        <v>7.235</v>
      </c>
      <c r="AH69" s="8">
        <v>77.87100000000002</v>
      </c>
      <c r="AI69" s="8">
        <v>28.241</v>
      </c>
      <c r="AJ69" s="8">
        <v>135.341</v>
      </c>
      <c r="AK69" s="8">
        <v>68.207</v>
      </c>
      <c r="AL69" s="8">
        <v>69.319</v>
      </c>
      <c r="AM69" s="8">
        <v>175.462</v>
      </c>
      <c r="AN69" s="8">
        <v>110.129</v>
      </c>
      <c r="AO69" s="8">
        <v>76.784</v>
      </c>
      <c r="AP69" s="8">
        <v>1.6629999999999998</v>
      </c>
      <c r="AQ69" s="8">
        <v>4.371</v>
      </c>
      <c r="AR69" s="8">
        <v>59.774</v>
      </c>
      <c r="AS69" s="8">
        <v>17.607</v>
      </c>
      <c r="AT69" s="8">
        <v>195.1</v>
      </c>
      <c r="AU69" s="8">
        <v>41.7</v>
      </c>
      <c r="AV69" s="8">
        <v>31.4</v>
      </c>
      <c r="AW69" s="8">
        <v>2091.695</v>
      </c>
      <c r="AX69" s="8">
        <v>31.082</v>
      </c>
      <c r="AY69" s="8">
        <v>14.731</v>
      </c>
      <c r="AZ69" s="8">
        <v>5.07</v>
      </c>
      <c r="BA69" s="8">
        <v>200.34700000000004</v>
      </c>
      <c r="BB69" s="8">
        <v>0</v>
      </c>
      <c r="BC69" s="8">
        <v>3.195</v>
      </c>
      <c r="BD69" s="8">
        <v>36.821</v>
      </c>
      <c r="BE69" s="8">
        <v>21.978</v>
      </c>
      <c r="BF69" s="8">
        <v>20.540999999999997</v>
      </c>
      <c r="BG69" s="8">
        <v>414.59</v>
      </c>
      <c r="BH69" s="8">
        <v>2.248</v>
      </c>
      <c r="BI69" s="8">
        <v>0</v>
      </c>
      <c r="BJ69" s="8">
        <v>0</v>
      </c>
      <c r="BK69" s="8">
        <v>0</v>
      </c>
      <c r="BL69" s="4">
        <f t="shared" si="5"/>
        <v>4674.247</v>
      </c>
    </row>
    <row r="70" spans="1:64" ht="12.75">
      <c r="A70" s="25" t="s">
        <v>212</v>
      </c>
      <c r="B70" s="4" t="s">
        <v>381</v>
      </c>
      <c r="C70" s="8">
        <v>-34.52</v>
      </c>
      <c r="D70" s="8">
        <v>0</v>
      </c>
      <c r="E70" s="8">
        <v>-1.522</v>
      </c>
      <c r="F70" s="8">
        <v>0</v>
      </c>
      <c r="G70" s="8">
        <v>0</v>
      </c>
      <c r="H70" s="8">
        <v>0</v>
      </c>
      <c r="I70" s="8">
        <v>0</v>
      </c>
      <c r="J70" s="8">
        <v>-0.609</v>
      </c>
      <c r="K70" s="8">
        <v>-37.765</v>
      </c>
      <c r="L70" s="8">
        <v>-0.052</v>
      </c>
      <c r="M70" s="8">
        <v>-10.304</v>
      </c>
      <c r="N70" s="8">
        <v>-0.748</v>
      </c>
      <c r="O70" s="8">
        <v>-0.242</v>
      </c>
      <c r="P70" s="8">
        <v>-12.424</v>
      </c>
      <c r="Q70" s="8">
        <v>-5.774</v>
      </c>
      <c r="R70" s="8">
        <v>-17.250999999999998</v>
      </c>
      <c r="S70" s="8">
        <v>-37.605</v>
      </c>
      <c r="T70" s="8">
        <v>-10.824</v>
      </c>
      <c r="U70" s="8">
        <v>-7.442</v>
      </c>
      <c r="V70" s="8">
        <v>-1.961</v>
      </c>
      <c r="W70" s="8">
        <v>-9.283999999999999</v>
      </c>
      <c r="X70" s="8">
        <v>-42.366</v>
      </c>
      <c r="Y70" s="8">
        <v>-8.508999999999999</v>
      </c>
      <c r="Z70" s="8">
        <v>-0.191</v>
      </c>
      <c r="AA70" s="8">
        <v>-18.947</v>
      </c>
      <c r="AB70" s="8">
        <v>-20.397</v>
      </c>
      <c r="AC70" s="8">
        <v>-0.64</v>
      </c>
      <c r="AD70" s="8">
        <v>-1.925</v>
      </c>
      <c r="AE70" s="8">
        <v>-3.338</v>
      </c>
      <c r="AF70" s="8">
        <v>-2.342</v>
      </c>
      <c r="AG70" s="8">
        <v>-0.269</v>
      </c>
      <c r="AH70" s="8">
        <v>0</v>
      </c>
      <c r="AI70" s="8">
        <v>-8.3</v>
      </c>
      <c r="AJ70" s="8">
        <v>-14.370999999999999</v>
      </c>
      <c r="AK70" s="8">
        <v>-2.33</v>
      </c>
      <c r="AL70" s="8">
        <v>-27.434</v>
      </c>
      <c r="AM70" s="8">
        <v>-8.488</v>
      </c>
      <c r="AN70" s="8">
        <v>-2.192</v>
      </c>
      <c r="AO70" s="8">
        <v>-72.87100000000001</v>
      </c>
      <c r="AP70" s="8">
        <v>-0.264</v>
      </c>
      <c r="AQ70" s="8">
        <v>0</v>
      </c>
      <c r="AR70" s="8">
        <v>-54.183</v>
      </c>
      <c r="AS70" s="8">
        <v>-6.314</v>
      </c>
      <c r="AT70" s="8">
        <v>-1.8</v>
      </c>
      <c r="AU70" s="8">
        <v>-53.1</v>
      </c>
      <c r="AV70" s="8">
        <v>-0.123</v>
      </c>
      <c r="AW70" s="8">
        <v>-134.599</v>
      </c>
      <c r="AX70" s="8">
        <v>-1.489</v>
      </c>
      <c r="AY70" s="8">
        <v>-11.849</v>
      </c>
      <c r="AZ70" s="8">
        <v>-17.105</v>
      </c>
      <c r="BA70" s="8">
        <v>-299.125</v>
      </c>
      <c r="BB70" s="8">
        <v>0</v>
      </c>
      <c r="BC70" s="8">
        <v>-0.004</v>
      </c>
      <c r="BD70" s="8">
        <v>-356.899</v>
      </c>
      <c r="BE70" s="8">
        <v>-114.802</v>
      </c>
      <c r="BF70" s="8">
        <v>-138.356</v>
      </c>
      <c r="BG70" s="8">
        <v>-57.254</v>
      </c>
      <c r="BH70" s="8">
        <v>-0.547</v>
      </c>
      <c r="BI70" s="8">
        <v>0</v>
      </c>
      <c r="BJ70" s="8">
        <v>0</v>
      </c>
      <c r="BK70" s="8">
        <v>0</v>
      </c>
      <c r="BL70" s="4">
        <f t="shared" si="5"/>
        <v>-1671.0500000000002</v>
      </c>
    </row>
    <row r="71" spans="1:256" s="20" customFormat="1" ht="12.75">
      <c r="A71" s="5" t="s">
        <v>151</v>
      </c>
      <c r="B71" s="27" t="s">
        <v>376</v>
      </c>
      <c r="C71" s="8">
        <v>1937.273234958342</v>
      </c>
      <c r="D71" s="8">
        <v>41.40508722875831</v>
      </c>
      <c r="E71" s="8">
        <v>-8.305922873597002</v>
      </c>
      <c r="F71" s="8">
        <v>0</v>
      </c>
      <c r="G71" s="8">
        <v>0</v>
      </c>
      <c r="H71" s="8">
        <v>0</v>
      </c>
      <c r="I71" s="8">
        <v>0</v>
      </c>
      <c r="J71" s="8">
        <v>135.1576939524822</v>
      </c>
      <c r="K71" s="8">
        <v>1184.070922289702</v>
      </c>
      <c r="L71" s="8">
        <v>78.43662383803496</v>
      </c>
      <c r="M71" s="8">
        <v>176.40079649741233</v>
      </c>
      <c r="N71" s="8">
        <v>131.74933671945453</v>
      </c>
      <c r="O71" s="8">
        <v>9.760684202667072</v>
      </c>
      <c r="P71" s="8">
        <v>108.98953282232802</v>
      </c>
      <c r="Q71" s="8">
        <v>333.5594740433602</v>
      </c>
      <c r="R71" s="8">
        <v>499.5458326574991</v>
      </c>
      <c r="S71" s="8">
        <v>770.6105698935462</v>
      </c>
      <c r="T71" s="8">
        <v>2681.072762656145</v>
      </c>
      <c r="U71" s="8">
        <v>259.96966347132275</v>
      </c>
      <c r="V71" s="8">
        <v>436.6635904609035</v>
      </c>
      <c r="W71" s="8">
        <v>491.29799383351286</v>
      </c>
      <c r="X71" s="8">
        <v>458.7857067331427</v>
      </c>
      <c r="Y71" s="8">
        <v>711.6532478041426</v>
      </c>
      <c r="Z71" s="8">
        <v>8.983659197869834</v>
      </c>
      <c r="AA71" s="8">
        <v>310.24049626192436</v>
      </c>
      <c r="AB71" s="8">
        <v>230.47780794012488</v>
      </c>
      <c r="AC71" s="8">
        <v>63.611134802639675</v>
      </c>
      <c r="AD71" s="8">
        <v>393.667818991822</v>
      </c>
      <c r="AE71" s="8">
        <v>99.84760584667178</v>
      </c>
      <c r="AF71" s="8">
        <v>169.89433551131623</v>
      </c>
      <c r="AG71" s="8">
        <v>60.74149061861935</v>
      </c>
      <c r="AH71" s="8">
        <v>1922.515320207879</v>
      </c>
      <c r="AI71" s="8">
        <v>-121.71819124685723</v>
      </c>
      <c r="AJ71" s="8">
        <v>3756.388062559375</v>
      </c>
      <c r="AK71" s="8">
        <v>1223.5224976850693</v>
      </c>
      <c r="AL71" s="8">
        <v>4357.57794611271</v>
      </c>
      <c r="AM71" s="8">
        <v>2503.7177945131475</v>
      </c>
      <c r="AN71" s="8">
        <v>1245.4496132525999</v>
      </c>
      <c r="AO71" s="8">
        <v>-135.04548004845446</v>
      </c>
      <c r="AP71" s="8">
        <v>35.45781877783005</v>
      </c>
      <c r="AQ71" s="8">
        <v>-465.4153455282185</v>
      </c>
      <c r="AR71" s="8">
        <v>632.9104491465089</v>
      </c>
      <c r="AS71" s="8">
        <v>1420.865011654281</v>
      </c>
      <c r="AT71" s="8">
        <v>1322.1724946664226</v>
      </c>
      <c r="AU71" s="8">
        <v>1120.8352777198575</v>
      </c>
      <c r="AV71" s="8">
        <v>939.309801873103</v>
      </c>
      <c r="AW71" s="8">
        <v>13399.194442692075</v>
      </c>
      <c r="AX71" s="8">
        <v>846.0564052303948</v>
      </c>
      <c r="AY71" s="8">
        <v>262.52692514373314</v>
      </c>
      <c r="AZ71" s="8">
        <v>3.4869945903984974</v>
      </c>
      <c r="BA71" s="8">
        <v>10388.012890282696</v>
      </c>
      <c r="BB71" s="8">
        <v>0</v>
      </c>
      <c r="BC71" s="8">
        <v>-9.13969255371554</v>
      </c>
      <c r="BD71" s="8">
        <v>3883.4340897269744</v>
      </c>
      <c r="BE71" s="8">
        <v>-34.68936293978504</v>
      </c>
      <c r="BF71" s="8">
        <v>147.59317721082937</v>
      </c>
      <c r="BG71" s="8">
        <f>710.241867691608-153.265505</f>
        <v>556.9763626916081</v>
      </c>
      <c r="BH71" s="8">
        <v>411.43993379224116</v>
      </c>
      <c r="BI71" s="8">
        <v>0</v>
      </c>
      <c r="BJ71" s="8">
        <v>0</v>
      </c>
      <c r="BK71" s="8">
        <v>-8402.30121003908</v>
      </c>
      <c r="BL71" s="4">
        <f t="shared" si="5"/>
        <v>52986.695207533776</v>
      </c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  <c r="IV71" s="8"/>
    </row>
    <row r="72" spans="1:256" s="20" customFormat="1" ht="12.75">
      <c r="A72" s="5" t="s">
        <v>131</v>
      </c>
      <c r="B72" s="27" t="s">
        <v>377</v>
      </c>
      <c r="C72" s="4">
        <f aca="true" t="shared" si="6" ref="C72:BK72">SUM(C68:C71)</f>
        <v>2266.913234958342</v>
      </c>
      <c r="D72" s="4">
        <f t="shared" si="6"/>
        <v>55.26608722875831</v>
      </c>
      <c r="E72" s="4">
        <f t="shared" si="6"/>
        <v>20.617077126403</v>
      </c>
      <c r="F72" s="4">
        <f t="shared" si="6"/>
        <v>0</v>
      </c>
      <c r="G72" s="4">
        <f t="shared" si="6"/>
        <v>0</v>
      </c>
      <c r="H72" s="4">
        <f t="shared" si="6"/>
        <v>0</v>
      </c>
      <c r="I72" s="4">
        <f t="shared" si="6"/>
        <v>0</v>
      </c>
      <c r="J72" s="4">
        <f t="shared" si="6"/>
        <v>302.3146939524822</v>
      </c>
      <c r="K72" s="4">
        <f t="shared" si="6"/>
        <v>4282.798922289702</v>
      </c>
      <c r="L72" s="4">
        <f t="shared" si="6"/>
        <v>183.78362383803494</v>
      </c>
      <c r="M72" s="4">
        <f t="shared" si="6"/>
        <v>1417.641796497412</v>
      </c>
      <c r="N72" s="4">
        <f t="shared" si="6"/>
        <v>385.81033671945454</v>
      </c>
      <c r="O72" s="4">
        <f t="shared" si="6"/>
        <v>76.73968420266706</v>
      </c>
      <c r="P72" s="4">
        <f t="shared" si="6"/>
        <v>506.99653282232805</v>
      </c>
      <c r="Q72" s="4">
        <f t="shared" si="6"/>
        <v>1057.28847404336</v>
      </c>
      <c r="R72" s="4">
        <f t="shared" si="6"/>
        <v>1885.083832657499</v>
      </c>
      <c r="S72" s="4">
        <f t="shared" si="6"/>
        <v>1167.9305698935461</v>
      </c>
      <c r="T72" s="4">
        <f t="shared" si="6"/>
        <v>7248.936762656145</v>
      </c>
      <c r="U72" s="4">
        <f t="shared" si="6"/>
        <v>1289.5436634713228</v>
      </c>
      <c r="V72" s="4">
        <f t="shared" si="6"/>
        <v>1884.3485904609033</v>
      </c>
      <c r="W72" s="4">
        <f t="shared" si="6"/>
        <v>2681.7359938335126</v>
      </c>
      <c r="X72" s="4">
        <f t="shared" si="6"/>
        <v>2650.2157067331427</v>
      </c>
      <c r="Y72" s="4">
        <f t="shared" si="6"/>
        <v>2545.0982478041424</v>
      </c>
      <c r="Z72" s="4">
        <f t="shared" si="6"/>
        <v>45.72365919786983</v>
      </c>
      <c r="AA72" s="4">
        <f t="shared" si="6"/>
        <v>1547.3264962619244</v>
      </c>
      <c r="AB72" s="4">
        <f t="shared" si="6"/>
        <v>1288.926807940125</v>
      </c>
      <c r="AC72" s="4">
        <f t="shared" si="6"/>
        <v>331.86413480263974</v>
      </c>
      <c r="AD72" s="4">
        <f t="shared" si="6"/>
        <v>2832.812818991822</v>
      </c>
      <c r="AE72" s="4">
        <f t="shared" si="6"/>
        <v>570.0286058466718</v>
      </c>
      <c r="AF72" s="4">
        <f t="shared" si="6"/>
        <v>907.6363355113162</v>
      </c>
      <c r="AG72" s="4">
        <f t="shared" si="6"/>
        <v>165.70749061861935</v>
      </c>
      <c r="AH72" s="4">
        <f t="shared" si="6"/>
        <v>3688.086320207879</v>
      </c>
      <c r="AI72" s="4">
        <f t="shared" si="6"/>
        <v>298.7228087531428</v>
      </c>
      <c r="AJ72" s="4">
        <f t="shared" si="6"/>
        <v>10273.158062559376</v>
      </c>
      <c r="AK72" s="4">
        <f t="shared" si="6"/>
        <v>3179.5994976850698</v>
      </c>
      <c r="AL72" s="4">
        <f t="shared" si="6"/>
        <v>12361.76294611271</v>
      </c>
      <c r="AM72" s="4">
        <f t="shared" si="6"/>
        <v>7237.191794513146</v>
      </c>
      <c r="AN72" s="4">
        <f t="shared" si="6"/>
        <v>3188.0866132526</v>
      </c>
      <c r="AO72" s="4">
        <f t="shared" si="6"/>
        <v>4308.367519951546</v>
      </c>
      <c r="AP72" s="4">
        <f t="shared" si="6"/>
        <v>145.05681877783005</v>
      </c>
      <c r="AQ72" s="4">
        <f t="shared" si="6"/>
        <v>189.4556544717815</v>
      </c>
      <c r="AR72" s="4">
        <f t="shared" si="6"/>
        <v>2280.301449146509</v>
      </c>
      <c r="AS72" s="4">
        <f t="shared" si="6"/>
        <v>4719.0580116542815</v>
      </c>
      <c r="AT72" s="4">
        <f t="shared" si="6"/>
        <v>6983.372494666422</v>
      </c>
      <c r="AU72" s="4">
        <f t="shared" si="6"/>
        <v>2824.4352777198574</v>
      </c>
      <c r="AV72" s="4">
        <f t="shared" si="6"/>
        <v>1797.9868018731029</v>
      </c>
      <c r="AW72" s="4">
        <f t="shared" si="6"/>
        <v>15886.090442692075</v>
      </c>
      <c r="AX72" s="4">
        <f t="shared" si="6"/>
        <v>1112.849405230395</v>
      </c>
      <c r="AY72" s="4">
        <f t="shared" si="6"/>
        <v>2369.7089251437333</v>
      </c>
      <c r="AZ72" s="4">
        <f t="shared" si="6"/>
        <v>361.4519945903985</v>
      </c>
      <c r="BA72" s="4">
        <f t="shared" si="6"/>
        <v>20611.934890282697</v>
      </c>
      <c r="BB72" s="4">
        <f t="shared" si="6"/>
        <v>15225.5</v>
      </c>
      <c r="BC72" s="4">
        <f t="shared" si="6"/>
        <v>13335.451307446283</v>
      </c>
      <c r="BD72" s="4">
        <f t="shared" si="6"/>
        <v>13789.456089726975</v>
      </c>
      <c r="BE72" s="4">
        <f t="shared" si="6"/>
        <v>161.28663706021496</v>
      </c>
      <c r="BF72" s="4">
        <f t="shared" si="6"/>
        <v>1299.378177210829</v>
      </c>
      <c r="BG72" s="4">
        <f t="shared" si="6"/>
        <v>2046.612362691608</v>
      </c>
      <c r="BH72" s="4">
        <f t="shared" si="6"/>
        <v>757.040933792241</v>
      </c>
      <c r="BI72" s="4">
        <f t="shared" si="6"/>
        <v>1199.7</v>
      </c>
      <c r="BJ72" s="4">
        <f t="shared" si="6"/>
        <v>0</v>
      </c>
      <c r="BK72" s="4">
        <f t="shared" si="6"/>
        <v>-8402.30121003908</v>
      </c>
      <c r="BL72" s="4">
        <f t="shared" si="5"/>
        <v>182827.8922075338</v>
      </c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  <c r="IV72" s="8"/>
    </row>
    <row r="73" spans="1:256" s="20" customFormat="1" ht="12.75">
      <c r="A73" s="5" t="s">
        <v>133</v>
      </c>
      <c r="B73" s="27" t="s">
        <v>378</v>
      </c>
      <c r="C73" s="8">
        <v>800.3182495150172</v>
      </c>
      <c r="D73" s="8">
        <v>58.13391365198175</v>
      </c>
      <c r="E73" s="8">
        <v>31.78495533796741</v>
      </c>
      <c r="F73" s="8">
        <v>0</v>
      </c>
      <c r="G73" s="8">
        <v>0</v>
      </c>
      <c r="H73" s="8">
        <v>0</v>
      </c>
      <c r="I73" s="8">
        <v>0</v>
      </c>
      <c r="J73" s="8">
        <v>48.94487032347265</v>
      </c>
      <c r="K73" s="8">
        <v>1050.9321168602714</v>
      </c>
      <c r="L73" s="8">
        <v>40.216419612189696</v>
      </c>
      <c r="M73" s="8">
        <v>443.9584333813418</v>
      </c>
      <c r="N73" s="8">
        <v>40.42890700726653</v>
      </c>
      <c r="O73" s="8">
        <v>19.160325776686612</v>
      </c>
      <c r="P73" s="8">
        <v>166.20354729165993</v>
      </c>
      <c r="Q73" s="8">
        <v>206.91166105502262</v>
      </c>
      <c r="R73" s="8">
        <v>377.3328864287526</v>
      </c>
      <c r="S73" s="8">
        <v>169.870035495656</v>
      </c>
      <c r="T73" s="8">
        <v>1120.413989332471</v>
      </c>
      <c r="U73" s="8">
        <v>331.28241740730334</v>
      </c>
      <c r="V73" s="8">
        <v>398.4471027616862</v>
      </c>
      <c r="W73" s="8">
        <v>527.3676659195205</v>
      </c>
      <c r="X73" s="8">
        <v>501.4847977111836</v>
      </c>
      <c r="Y73" s="8">
        <v>347.9455336458198</v>
      </c>
      <c r="Z73" s="8">
        <v>32.96089089902591</v>
      </c>
      <c r="AA73" s="8">
        <v>216.7936330387842</v>
      </c>
      <c r="AB73" s="8">
        <v>320.57343772897684</v>
      </c>
      <c r="AC73" s="8">
        <v>53.68846088525199</v>
      </c>
      <c r="AD73" s="8">
        <v>461.1526194153776</v>
      </c>
      <c r="AE73" s="8">
        <v>58.70380403480278</v>
      </c>
      <c r="AF73" s="8">
        <v>214.16327291949426</v>
      </c>
      <c r="AG73" s="8">
        <v>72.49254625627451</v>
      </c>
      <c r="AH73" s="8">
        <v>1672.441897181194</v>
      </c>
      <c r="AI73" s="8">
        <v>360.3338724521611</v>
      </c>
      <c r="AJ73" s="8">
        <v>1121.9576628682241</v>
      </c>
      <c r="AK73" s="8">
        <v>496.03658109465783</v>
      </c>
      <c r="AL73" s="8">
        <v>1704.047279053754</v>
      </c>
      <c r="AM73" s="8">
        <v>1267.4136915383683</v>
      </c>
      <c r="AN73" s="8">
        <v>666.3386094714454</v>
      </c>
      <c r="AO73" s="8">
        <v>1747.7574525028008</v>
      </c>
      <c r="AP73" s="8">
        <v>72.43957425192353</v>
      </c>
      <c r="AQ73" s="8">
        <v>328.5500804499844</v>
      </c>
      <c r="AR73" s="8">
        <v>604.8019823383457</v>
      </c>
      <c r="AS73" s="8">
        <v>1020.6186550174361</v>
      </c>
      <c r="AT73" s="8">
        <v>1717.0289569577385</v>
      </c>
      <c r="AU73" s="8">
        <v>308.76910867481956</v>
      </c>
      <c r="AV73" s="8">
        <v>77.01328780802993</v>
      </c>
      <c r="AW73" s="8">
        <v>7668.783967807751</v>
      </c>
      <c r="AX73" s="8">
        <v>522.6269403018448</v>
      </c>
      <c r="AY73" s="8">
        <v>231.99709618355604</v>
      </c>
      <c r="AZ73" s="8">
        <v>68.44619965533913</v>
      </c>
      <c r="BA73" s="8">
        <v>1682.2707053669446</v>
      </c>
      <c r="BB73" s="8">
        <v>2997.1</v>
      </c>
      <c r="BC73" s="8">
        <v>1046.5462258897833</v>
      </c>
      <c r="BD73" s="8">
        <v>1133.5500866892867</v>
      </c>
      <c r="BE73" s="8">
        <v>373.7134105203048</v>
      </c>
      <c r="BF73" s="8">
        <v>62.22233119762045</v>
      </c>
      <c r="BG73" s="8">
        <f>279.622897984645+153.2655205</f>
        <v>432.88841848464506</v>
      </c>
      <c r="BH73" s="8">
        <v>151.8596457154687</v>
      </c>
      <c r="BI73" s="8">
        <v>0</v>
      </c>
      <c r="BJ73" s="8">
        <v>0</v>
      </c>
      <c r="BK73" s="8">
        <v>0</v>
      </c>
      <c r="BL73" s="4">
        <f t="shared" si="5"/>
        <v>37649.22021316669</v>
      </c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  <c r="IU73" s="8"/>
      <c r="IV73" s="8"/>
    </row>
    <row r="74" spans="1:64" ht="12.75">
      <c r="A74" s="5" t="s">
        <v>135</v>
      </c>
      <c r="B74" s="27" t="s">
        <v>379</v>
      </c>
      <c r="C74" s="4">
        <f>SUM(C72:C73)</f>
        <v>3067.231484473359</v>
      </c>
      <c r="D74" s="4">
        <f aca="true" t="shared" si="7" ref="D74:BK74">SUM(D72:D73)</f>
        <v>113.40000088074007</v>
      </c>
      <c r="E74" s="4">
        <f t="shared" si="7"/>
        <v>52.40203246437041</v>
      </c>
      <c r="F74" s="4">
        <f t="shared" si="7"/>
        <v>0</v>
      </c>
      <c r="G74" s="4">
        <f t="shared" si="7"/>
        <v>0</v>
      </c>
      <c r="H74" s="4">
        <f t="shared" si="7"/>
        <v>0</v>
      </c>
      <c r="I74" s="4">
        <f t="shared" si="7"/>
        <v>0</v>
      </c>
      <c r="J74" s="4">
        <f t="shared" si="7"/>
        <v>351.2595642759548</v>
      </c>
      <c r="K74" s="4">
        <f t="shared" si="7"/>
        <v>5333.731039149974</v>
      </c>
      <c r="L74" s="4">
        <f t="shared" si="7"/>
        <v>224.00004345022464</v>
      </c>
      <c r="M74" s="4">
        <f t="shared" si="7"/>
        <v>1861.600229878754</v>
      </c>
      <c r="N74" s="4">
        <f t="shared" si="7"/>
        <v>426.23924372672104</v>
      </c>
      <c r="O74" s="4">
        <f t="shared" si="7"/>
        <v>95.90000997935368</v>
      </c>
      <c r="P74" s="4">
        <f t="shared" si="7"/>
        <v>673.200080113988</v>
      </c>
      <c r="Q74" s="4">
        <f t="shared" si="7"/>
        <v>1264.2001350983828</v>
      </c>
      <c r="R74" s="4">
        <f t="shared" si="7"/>
        <v>2262.4167190862518</v>
      </c>
      <c r="S74" s="4">
        <f t="shared" si="7"/>
        <v>1337.8006053892022</v>
      </c>
      <c r="T74" s="4">
        <f t="shared" si="7"/>
        <v>8369.350751988615</v>
      </c>
      <c r="U74" s="4">
        <f t="shared" si="7"/>
        <v>1620.8260808786263</v>
      </c>
      <c r="V74" s="4">
        <f t="shared" si="7"/>
        <v>2282.7956932225898</v>
      </c>
      <c r="W74" s="4">
        <f t="shared" si="7"/>
        <v>3209.103659753033</v>
      </c>
      <c r="X74" s="4">
        <f t="shared" si="7"/>
        <v>3151.7005044443263</v>
      </c>
      <c r="Y74" s="4">
        <f t="shared" si="7"/>
        <v>2893.0437814499624</v>
      </c>
      <c r="Z74" s="4">
        <f t="shared" si="7"/>
        <v>78.68455009689575</v>
      </c>
      <c r="AA74" s="4">
        <f t="shared" si="7"/>
        <v>1764.1201293007086</v>
      </c>
      <c r="AB74" s="4">
        <f t="shared" si="7"/>
        <v>1609.5002456691018</v>
      </c>
      <c r="AC74" s="4">
        <f t="shared" si="7"/>
        <v>385.5525956878917</v>
      </c>
      <c r="AD74" s="4">
        <f t="shared" si="7"/>
        <v>3293.9654384071996</v>
      </c>
      <c r="AE74" s="4">
        <f t="shared" si="7"/>
        <v>628.7324098814746</v>
      </c>
      <c r="AF74" s="4">
        <f t="shared" si="7"/>
        <v>1121.7996084308106</v>
      </c>
      <c r="AG74" s="4">
        <f t="shared" si="7"/>
        <v>238.20003687489384</v>
      </c>
      <c r="AH74" s="4">
        <f t="shared" si="7"/>
        <v>5360.528217389073</v>
      </c>
      <c r="AI74" s="4">
        <f t="shared" si="7"/>
        <v>659.0566812053039</v>
      </c>
      <c r="AJ74" s="4">
        <f t="shared" si="7"/>
        <v>11395.1157254276</v>
      </c>
      <c r="AK74" s="4">
        <f t="shared" si="7"/>
        <v>3675.6360787797275</v>
      </c>
      <c r="AL74" s="4">
        <f t="shared" si="7"/>
        <v>14065.810225166464</v>
      </c>
      <c r="AM74" s="4">
        <f t="shared" si="7"/>
        <v>8504.605486051514</v>
      </c>
      <c r="AN74" s="4">
        <f t="shared" si="7"/>
        <v>3854.425222724045</v>
      </c>
      <c r="AO74" s="4">
        <f t="shared" si="7"/>
        <v>6056.124972454347</v>
      </c>
      <c r="AP74" s="4">
        <f t="shared" si="7"/>
        <v>217.49639302975356</v>
      </c>
      <c r="AQ74" s="4">
        <f t="shared" si="7"/>
        <v>518.0057349217659</v>
      </c>
      <c r="AR74" s="4">
        <f t="shared" si="7"/>
        <v>2885.103431484855</v>
      </c>
      <c r="AS74" s="4">
        <f t="shared" si="7"/>
        <v>5739.676666671718</v>
      </c>
      <c r="AT74" s="4">
        <f t="shared" si="7"/>
        <v>8700.40145162416</v>
      </c>
      <c r="AU74" s="4">
        <f t="shared" si="7"/>
        <v>3133.204386394677</v>
      </c>
      <c r="AV74" s="4">
        <f t="shared" si="7"/>
        <v>1875.0000896811327</v>
      </c>
      <c r="AW74" s="4">
        <f t="shared" si="7"/>
        <v>23554.874410499826</v>
      </c>
      <c r="AX74" s="4">
        <f t="shared" si="7"/>
        <v>1635.4763455322397</v>
      </c>
      <c r="AY74" s="4">
        <f t="shared" si="7"/>
        <v>2601.7060213272894</v>
      </c>
      <c r="AZ74" s="4">
        <f t="shared" si="7"/>
        <v>429.8981942457376</v>
      </c>
      <c r="BA74" s="4">
        <f t="shared" si="7"/>
        <v>22294.20559564964</v>
      </c>
      <c r="BB74" s="4">
        <f t="shared" si="7"/>
        <v>18222.6</v>
      </c>
      <c r="BC74" s="4">
        <f t="shared" si="7"/>
        <v>14381.997533336067</v>
      </c>
      <c r="BD74" s="4">
        <f t="shared" si="7"/>
        <v>14923.006176416262</v>
      </c>
      <c r="BE74" s="4">
        <f t="shared" si="7"/>
        <v>535.0000475805198</v>
      </c>
      <c r="BF74" s="4">
        <f t="shared" si="7"/>
        <v>1361.6005084084495</v>
      </c>
      <c r="BG74" s="4">
        <f t="shared" si="7"/>
        <v>2479.500781176253</v>
      </c>
      <c r="BH74" s="4">
        <f t="shared" si="7"/>
        <v>908.9005795077097</v>
      </c>
      <c r="BI74" s="4">
        <f t="shared" si="7"/>
        <v>1199.7</v>
      </c>
      <c r="BJ74" s="4">
        <f t="shared" si="7"/>
        <v>0</v>
      </c>
      <c r="BK74" s="4">
        <f t="shared" si="7"/>
        <v>-8402.30121003908</v>
      </c>
      <c r="BL74" s="4">
        <f t="shared" si="5"/>
        <v>220477.1124207005</v>
      </c>
    </row>
    <row r="75" spans="1:64" ht="12.75">
      <c r="A75" s="5" t="s">
        <v>122</v>
      </c>
      <c r="B75" s="27" t="s">
        <v>380</v>
      </c>
      <c r="C75" s="4">
        <f aca="true" t="shared" si="8" ref="C75:BK75">C67+C74</f>
        <v>7214.831643998995</v>
      </c>
      <c r="D75" s="4">
        <f t="shared" si="8"/>
        <v>133.4</v>
      </c>
      <c r="E75" s="4">
        <f t="shared" si="8"/>
        <v>127.80202912145674</v>
      </c>
      <c r="F75" s="4">
        <f t="shared" si="8"/>
        <v>0</v>
      </c>
      <c r="G75" s="4">
        <f t="shared" si="8"/>
        <v>0</v>
      </c>
      <c r="H75" s="4">
        <f t="shared" si="8"/>
        <v>0</v>
      </c>
      <c r="I75" s="4">
        <f t="shared" si="8"/>
        <v>0</v>
      </c>
      <c r="J75" s="4">
        <f t="shared" si="8"/>
        <v>793.5595447442828</v>
      </c>
      <c r="K75" s="4">
        <f t="shared" si="8"/>
        <v>24575.33018794347</v>
      </c>
      <c r="L75" s="4">
        <f t="shared" si="8"/>
        <v>1199.0999999999997</v>
      </c>
      <c r="M75" s="4">
        <f t="shared" si="8"/>
        <v>7058.1</v>
      </c>
      <c r="N75" s="4">
        <f t="shared" si="8"/>
        <v>2021.7391732701983</v>
      </c>
      <c r="O75" s="4">
        <f t="shared" si="8"/>
        <v>318.80000000000007</v>
      </c>
      <c r="P75" s="4">
        <f t="shared" si="8"/>
        <v>2483.8999999999987</v>
      </c>
      <c r="Q75" s="4">
        <f t="shared" si="8"/>
        <v>4302.000000000002</v>
      </c>
      <c r="R75" s="4">
        <f t="shared" si="8"/>
        <v>6688.316522500759</v>
      </c>
      <c r="S75" s="4">
        <f t="shared" si="8"/>
        <v>15005.899996050479</v>
      </c>
      <c r="T75" s="4">
        <f t="shared" si="8"/>
        <v>28797.849843465137</v>
      </c>
      <c r="U75" s="4">
        <f t="shared" si="8"/>
        <v>5276.325918383296</v>
      </c>
      <c r="V75" s="4">
        <f t="shared" si="8"/>
        <v>6606.195501364169</v>
      </c>
      <c r="W75" s="4">
        <f t="shared" si="8"/>
        <v>14482.903158123727</v>
      </c>
      <c r="X75" s="4">
        <f t="shared" si="8"/>
        <v>9633.500216710087</v>
      </c>
      <c r="Y75" s="4">
        <f t="shared" si="8"/>
        <v>8700.143523825027</v>
      </c>
      <c r="Z75" s="4">
        <f t="shared" si="8"/>
        <v>188.78454520383175</v>
      </c>
      <c r="AA75" s="4">
        <f t="shared" si="8"/>
        <v>5139.219979877641</v>
      </c>
      <c r="AB75" s="4">
        <f t="shared" si="8"/>
        <v>6234.800038693749</v>
      </c>
      <c r="AC75" s="4">
        <f t="shared" si="8"/>
        <v>1176.9525604330229</v>
      </c>
      <c r="AD75" s="4">
        <f t="shared" si="8"/>
        <v>19096.764735778346</v>
      </c>
      <c r="AE75" s="4">
        <f t="shared" si="8"/>
        <v>2034.1323476944826</v>
      </c>
      <c r="AF75" s="4">
        <f t="shared" si="8"/>
        <v>4438.599460596539</v>
      </c>
      <c r="AG75" s="4">
        <f t="shared" si="8"/>
        <v>1154.3999961552722</v>
      </c>
      <c r="AH75" s="4">
        <f t="shared" si="8"/>
        <v>9687.32802568937</v>
      </c>
      <c r="AI75" s="4">
        <f t="shared" si="8"/>
        <v>935.3566690142343</v>
      </c>
      <c r="AJ75" s="4">
        <f t="shared" si="8"/>
        <v>36055.51463559536</v>
      </c>
      <c r="AK75" s="4">
        <f t="shared" si="8"/>
        <v>8999.035849672882</v>
      </c>
      <c r="AL75" s="4">
        <f t="shared" si="8"/>
        <v>36063.30926090613</v>
      </c>
      <c r="AM75" s="4">
        <f t="shared" si="8"/>
        <v>19400.505010628403</v>
      </c>
      <c r="AN75" s="4">
        <f t="shared" si="8"/>
        <v>9871.924963740106</v>
      </c>
      <c r="AO75" s="4">
        <f t="shared" si="8"/>
        <v>12809.124677467538</v>
      </c>
      <c r="AP75" s="4">
        <f t="shared" si="8"/>
        <v>2175.8963059356465</v>
      </c>
      <c r="AQ75" s="4">
        <f t="shared" si="8"/>
        <v>4854.305542932009</v>
      </c>
      <c r="AR75" s="4">
        <f t="shared" si="8"/>
        <v>13907.80305894491</v>
      </c>
      <c r="AS75" s="4">
        <f t="shared" si="8"/>
        <v>10570.976493816455</v>
      </c>
      <c r="AT75" s="4">
        <f t="shared" si="8"/>
        <v>15352.799999999997</v>
      </c>
      <c r="AU75" s="4">
        <f t="shared" si="8"/>
        <v>6439.604467352782</v>
      </c>
      <c r="AV75" s="4">
        <f t="shared" si="8"/>
        <v>4689.1</v>
      </c>
      <c r="AW75" s="4">
        <f t="shared" si="8"/>
        <v>30155.774410462745</v>
      </c>
      <c r="AX75" s="4">
        <f t="shared" si="8"/>
        <v>3353.176273392858</v>
      </c>
      <c r="AY75" s="4">
        <f t="shared" si="8"/>
        <v>6465.505850199379</v>
      </c>
      <c r="AZ75" s="4">
        <f t="shared" si="8"/>
        <v>902.5981732705981</v>
      </c>
      <c r="BA75" s="4">
        <f t="shared" si="8"/>
        <v>45927.50459536335</v>
      </c>
      <c r="BB75" s="4">
        <f t="shared" si="8"/>
        <v>24018</v>
      </c>
      <c r="BC75" s="4">
        <f t="shared" si="8"/>
        <v>16245.799999999997</v>
      </c>
      <c r="BD75" s="4">
        <f t="shared" si="8"/>
        <v>23762.206167968652</v>
      </c>
      <c r="BE75" s="4">
        <f t="shared" si="8"/>
        <v>1613.1999999999996</v>
      </c>
      <c r="BF75" s="4">
        <f t="shared" si="8"/>
        <v>2578.8004830675472</v>
      </c>
      <c r="BG75" s="4">
        <f t="shared" si="8"/>
        <v>5624.500647510062</v>
      </c>
      <c r="BH75" s="4">
        <f t="shared" si="8"/>
        <v>1877.3005368937393</v>
      </c>
      <c r="BI75" s="4">
        <f t="shared" si="8"/>
        <v>1199.7</v>
      </c>
      <c r="BJ75" s="4">
        <f t="shared" si="8"/>
        <v>0</v>
      </c>
      <c r="BK75" s="4">
        <f t="shared" si="8"/>
        <v>0</v>
      </c>
      <c r="BL75" s="4">
        <f t="shared" si="5"/>
        <v>540420.0030237586</v>
      </c>
    </row>
    <row r="76" spans="1:72" ht="12.75">
      <c r="A76" s="16"/>
      <c r="B76" s="16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</row>
    <row r="77" spans="1:72" ht="12.75">
      <c r="A77" s="16"/>
      <c r="B77" s="16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</row>
    <row r="78" spans="1:72" ht="12.75">
      <c r="A78" s="16"/>
      <c r="B78" s="16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</row>
    <row r="79" spans="1:72" ht="12.75">
      <c r="A79" s="16"/>
      <c r="B79" s="16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</row>
    <row r="80" spans="1:65" ht="12.75">
      <c r="A80" s="18"/>
      <c r="B80" s="17"/>
      <c r="BL80" s="11"/>
      <c r="BM80" s="11"/>
    </row>
    <row r="81" spans="1:2" ht="12.75">
      <c r="A81" s="18"/>
      <c r="B81" s="17"/>
    </row>
    <row r="82" spans="1:2" ht="12.75">
      <c r="A82" s="18"/>
      <c r="B82" s="17"/>
    </row>
    <row r="83" spans="1:72" ht="12.75">
      <c r="A83" s="18"/>
      <c r="B83" s="17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</row>
    <row r="84" spans="1:72" ht="12.75">
      <c r="A84" s="18"/>
      <c r="B84" s="17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</row>
    <row r="85" spans="1:72" ht="12.75">
      <c r="A85" s="18"/>
      <c r="B85" s="17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</row>
    <row r="86" spans="1:72" ht="12.75">
      <c r="A86" s="18"/>
      <c r="B86" s="17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</row>
    <row r="87" spans="1:72" ht="12.75">
      <c r="A87" s="18"/>
      <c r="B87" s="17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</row>
    <row r="88" spans="1:72" ht="12.75">
      <c r="A88" s="18"/>
      <c r="B88" s="17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</row>
    <row r="89" spans="1:72" ht="12.75">
      <c r="A89" s="18"/>
      <c r="B89" s="17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</row>
    <row r="90" spans="1:72" ht="12.75">
      <c r="A90" s="18"/>
      <c r="B90" s="17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</row>
    <row r="91" spans="1:72" ht="12.75">
      <c r="A91" s="18"/>
      <c r="B91" s="17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</row>
    <row r="92" spans="1:72" ht="12.75">
      <c r="A92" s="18"/>
      <c r="B92" s="17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</row>
    <row r="93" spans="1:72" ht="12.75">
      <c r="A93" s="18"/>
      <c r="B93" s="17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</row>
    <row r="94" spans="1:72" ht="12.75">
      <c r="A94" s="18"/>
      <c r="B94" s="17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</row>
    <row r="95" spans="1:72" ht="12.75">
      <c r="A95" s="18"/>
      <c r="B95" s="17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</row>
    <row r="96" spans="1:72" ht="12.75">
      <c r="A96" s="18"/>
      <c r="B96" s="17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</row>
    <row r="97" spans="1:72" ht="12.75">
      <c r="A97" s="18"/>
      <c r="B97" s="17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</row>
    <row r="98" spans="1:72" ht="12.75">
      <c r="A98" s="18"/>
      <c r="B98" s="17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</row>
    <row r="99" spans="1:72" ht="12.75">
      <c r="A99" s="18"/>
      <c r="B99" s="17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</row>
    <row r="100" spans="1:72" ht="12.75">
      <c r="A100" s="18"/>
      <c r="B100" s="17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</row>
    <row r="101" spans="1:72" ht="12.75">
      <c r="A101" s="18"/>
      <c r="B101" s="17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</row>
    <row r="102" spans="1:72" ht="12.75">
      <c r="A102" s="18"/>
      <c r="B102" s="17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</row>
    <row r="103" spans="1:72" ht="12.75">
      <c r="A103" s="18"/>
      <c r="B103" s="17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</row>
    <row r="104" spans="1:72" ht="12.75">
      <c r="A104" s="18"/>
      <c r="B104" s="17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</row>
    <row r="105" spans="1:72" ht="12.75">
      <c r="A105" s="18"/>
      <c r="B105" s="17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</row>
    <row r="106" spans="1:72" ht="12.75">
      <c r="A106" s="18"/>
      <c r="B106" s="17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</row>
    <row r="107" spans="1:72" ht="12.75">
      <c r="A107" s="18"/>
      <c r="B107" s="17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</row>
    <row r="108" spans="1:72" ht="12.75">
      <c r="A108" s="18"/>
      <c r="B108" s="17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</row>
    <row r="109" spans="1:72" ht="12.75">
      <c r="A109" s="18"/>
      <c r="B109" s="17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</row>
    <row r="110" spans="1:72" ht="12.75">
      <c r="A110" s="18"/>
      <c r="B110" s="17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</row>
    <row r="111" spans="1:72" ht="12.75">
      <c r="A111" s="18"/>
      <c r="B111" s="17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</row>
    <row r="112" spans="1:72" ht="12.75">
      <c r="A112" s="18"/>
      <c r="B112" s="17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</row>
    <row r="113" spans="1:72" ht="12.75">
      <c r="A113" s="18"/>
      <c r="B113" s="17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</row>
    <row r="114" spans="1:72" ht="12.75">
      <c r="A114" s="18"/>
      <c r="B114" s="17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</row>
    <row r="115" spans="1:72" ht="12.75">
      <c r="A115" s="18"/>
      <c r="B115" s="17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</row>
    <row r="116" spans="1:72" ht="12.75">
      <c r="A116" s="18"/>
      <c r="B116" s="17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</row>
    <row r="117" spans="1:72" ht="12.75">
      <c r="A117" s="18"/>
      <c r="B117" s="17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</row>
    <row r="118" spans="1:72" ht="12.75">
      <c r="A118" s="18"/>
      <c r="B118" s="17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</row>
    <row r="119" spans="1:72" ht="12.75">
      <c r="A119" s="18"/>
      <c r="B119" s="17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</row>
    <row r="120" spans="1:72" ht="12.75">
      <c r="A120" s="18"/>
      <c r="B120" s="17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</row>
    <row r="121" spans="1:72" ht="12.75">
      <c r="A121" s="18"/>
      <c r="B121" s="17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</row>
    <row r="122" spans="1:72" ht="12.75">
      <c r="A122" s="18"/>
      <c r="B122" s="17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</row>
    <row r="123" spans="1:72" ht="12.75">
      <c r="A123" s="18"/>
      <c r="B123" s="17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</row>
    <row r="124" spans="1:72" ht="12.75">
      <c r="A124" s="18"/>
      <c r="B124" s="17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</row>
    <row r="125" spans="1:72" ht="12.75">
      <c r="A125" s="18"/>
      <c r="B125" s="17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</row>
    <row r="126" spans="1:72" ht="12.75">
      <c r="A126" s="18"/>
      <c r="B126" s="17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</row>
    <row r="127" spans="1:72" ht="12.75">
      <c r="A127" s="18"/>
      <c r="B127" s="17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</row>
    <row r="128" spans="1:72" ht="12.75">
      <c r="A128" s="18"/>
      <c r="B128" s="17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</row>
    <row r="129" spans="1:72" ht="12.75">
      <c r="A129" s="18"/>
      <c r="B129" s="17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</row>
    <row r="130" spans="1:72" ht="12.75">
      <c r="A130" s="18"/>
      <c r="B130" s="17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</row>
    <row r="131" spans="1:72" ht="12.75">
      <c r="A131" s="18"/>
      <c r="B131" s="17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</row>
    <row r="132" spans="1:72" ht="12.75">
      <c r="A132" s="18"/>
      <c r="B132" s="17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</row>
    <row r="133" spans="1:72" ht="12.75">
      <c r="A133" s="18"/>
      <c r="B133" s="17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</row>
    <row r="134" spans="1:72" ht="12.75">
      <c r="A134" s="18"/>
      <c r="B134" s="17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</row>
    <row r="135" spans="1:72" ht="12.75">
      <c r="A135" s="18"/>
      <c r="B135" s="17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</row>
    <row r="136" spans="1:72" ht="12.75">
      <c r="A136" s="18"/>
      <c r="B136" s="17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</row>
    <row r="137" spans="1:72" ht="12.75">
      <c r="A137" s="18"/>
      <c r="B137" s="17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</row>
    <row r="138" spans="1:72" ht="12.75">
      <c r="A138" s="18"/>
      <c r="B138" s="17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</row>
    <row r="139" spans="1:72" ht="12.75">
      <c r="A139" s="19"/>
      <c r="B139" s="17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</row>
    <row r="140" spans="1:72" ht="12.75">
      <c r="A140" s="18"/>
      <c r="B140" s="17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</row>
    <row r="141" spans="1:72" ht="12.75">
      <c r="A141" s="16"/>
      <c r="B141" s="15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</row>
    <row r="142" spans="1:72" ht="12.75">
      <c r="A142" s="16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</row>
    <row r="143" spans="1:72" ht="12.75">
      <c r="A143" s="18"/>
      <c r="B143" s="17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</row>
    <row r="144" spans="1:72" ht="12.75">
      <c r="A144" s="18"/>
      <c r="B144" s="17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</row>
    <row r="145" spans="1:2" ht="12.75">
      <c r="A145" s="18"/>
      <c r="B145" s="17"/>
    </row>
    <row r="146" spans="1:72" ht="12.75">
      <c r="A146" s="18"/>
      <c r="B146" s="17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</row>
    <row r="147" spans="1:72" ht="12.75">
      <c r="A147" s="18"/>
      <c r="B147" s="17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</row>
    <row r="148" spans="1:72" ht="12.75">
      <c r="A148" s="18"/>
      <c r="B148" s="17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</row>
    <row r="149" spans="1:72" ht="12.75">
      <c r="A149" s="18"/>
      <c r="B149" s="17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</row>
    <row r="150" spans="1:72" ht="12.75">
      <c r="A150" s="18"/>
      <c r="B150" s="17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</row>
    <row r="151" spans="1:72" ht="12.75">
      <c r="A151" s="18"/>
      <c r="B151" s="17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</row>
    <row r="152" spans="1:72" ht="12.75">
      <c r="A152" s="18"/>
      <c r="B152" s="17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</row>
    <row r="153" spans="1:72" ht="12.75">
      <c r="A153" s="18"/>
      <c r="B153" s="17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</row>
    <row r="154" spans="1:72" ht="12.75">
      <c r="A154" s="18"/>
      <c r="B154" s="17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</row>
    <row r="155" spans="1:72" ht="12.75">
      <c r="A155" s="18"/>
      <c r="B155" s="17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</row>
    <row r="156" spans="1:72" ht="12.75">
      <c r="A156" s="18"/>
      <c r="B156" s="17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</row>
    <row r="157" spans="1:72" ht="12.75">
      <c r="A157" s="18"/>
      <c r="B157" s="17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</row>
    <row r="158" spans="1:72" ht="12.75">
      <c r="A158" s="18"/>
      <c r="B158" s="17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</row>
    <row r="159" spans="1:72" ht="12.75">
      <c r="A159" s="18"/>
      <c r="B159" s="17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</row>
    <row r="160" spans="1:72" ht="12.75">
      <c r="A160" s="18"/>
      <c r="B160" s="17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</row>
    <row r="161" spans="1:72" ht="12.75">
      <c r="A161" s="18"/>
      <c r="B161" s="17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</row>
    <row r="162" spans="1:72" ht="12.75">
      <c r="A162" s="18"/>
      <c r="B162" s="17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</row>
    <row r="163" spans="1:72" ht="12.75">
      <c r="A163" s="18"/>
      <c r="B163" s="17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</row>
    <row r="164" spans="1:72" ht="12.75">
      <c r="A164" s="18"/>
      <c r="B164" s="17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</row>
    <row r="165" spans="1:72" ht="12.75">
      <c r="A165" s="18"/>
      <c r="B165" s="17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</row>
    <row r="166" spans="1:72" ht="12.75">
      <c r="A166" s="18"/>
      <c r="B166" s="17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</row>
    <row r="167" spans="1:72" ht="12.75">
      <c r="A167" s="18"/>
      <c r="B167" s="17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</row>
    <row r="168" spans="1:72" ht="12.75">
      <c r="A168" s="18"/>
      <c r="B168" s="17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</row>
    <row r="169" spans="1:72" ht="12.75">
      <c r="A169" s="18"/>
      <c r="B169" s="17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</row>
    <row r="170" spans="1:72" ht="12.75">
      <c r="A170" s="18"/>
      <c r="B170" s="17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</row>
    <row r="171" spans="1:72" ht="12.75">
      <c r="A171" s="18"/>
      <c r="B171" s="17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</row>
    <row r="172" spans="1:72" ht="12.75">
      <c r="A172" s="18"/>
      <c r="B172" s="17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</row>
    <row r="173" spans="1:72" ht="12.75">
      <c r="A173" s="18"/>
      <c r="B173" s="17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</row>
    <row r="174" spans="1:72" ht="12.75">
      <c r="A174" s="18"/>
      <c r="B174" s="17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</row>
    <row r="175" spans="1:72" ht="12.75">
      <c r="A175" s="18"/>
      <c r="B175" s="17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</row>
    <row r="176" spans="1:72" ht="12.75">
      <c r="A176" s="18"/>
      <c r="B176" s="17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</row>
    <row r="177" spans="1:72" ht="12.75">
      <c r="A177" s="18"/>
      <c r="B177" s="17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</row>
    <row r="178" spans="1:72" ht="12.75">
      <c r="A178" s="18"/>
      <c r="B178" s="17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</row>
    <row r="179" spans="1:72" ht="12.75">
      <c r="A179" s="18"/>
      <c r="B179" s="17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</row>
    <row r="180" spans="1:72" ht="12.75">
      <c r="A180" s="18"/>
      <c r="B180" s="17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</row>
    <row r="181" spans="1:72" ht="12.75">
      <c r="A181" s="18"/>
      <c r="B181" s="17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</row>
    <row r="182" spans="1:72" ht="12.75">
      <c r="A182" s="18"/>
      <c r="B182" s="17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</row>
    <row r="183" spans="1:72" ht="12.75">
      <c r="A183" s="18"/>
      <c r="B183" s="17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</row>
    <row r="184" spans="1:72" ht="12.75">
      <c r="A184" s="18"/>
      <c r="B184" s="17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</row>
    <row r="185" spans="1:72" ht="12.75">
      <c r="A185" s="18"/>
      <c r="B185" s="17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</row>
    <row r="186" spans="1:72" ht="12.75">
      <c r="A186" s="18"/>
      <c r="B186" s="17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</row>
    <row r="187" spans="1:72" ht="12.75">
      <c r="A187" s="18"/>
      <c r="B187" s="17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</row>
    <row r="188" spans="1:72" ht="12.75">
      <c r="A188" s="18"/>
      <c r="B188" s="17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</row>
    <row r="189" spans="1:72" ht="12.75">
      <c r="A189" s="18"/>
      <c r="B189" s="17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</row>
    <row r="190" spans="1:72" ht="12.75">
      <c r="A190" s="18"/>
      <c r="B190" s="17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</row>
    <row r="191" spans="1:72" ht="12.75">
      <c r="A191" s="18"/>
      <c r="B191" s="17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</row>
    <row r="192" spans="1:72" ht="12.75">
      <c r="A192" s="18"/>
      <c r="B192" s="17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</row>
    <row r="193" spans="1:72" ht="12.75">
      <c r="A193" s="18"/>
      <c r="B193" s="17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</row>
    <row r="194" spans="1:72" ht="12.75">
      <c r="A194" s="18"/>
      <c r="B194" s="17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</row>
    <row r="195" spans="1:72" ht="12.75">
      <c r="A195" s="18"/>
      <c r="B195" s="17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</row>
    <row r="196" spans="1:72" ht="12.75">
      <c r="A196" s="18"/>
      <c r="B196" s="17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</row>
    <row r="197" spans="1:72" ht="12.75">
      <c r="A197" s="18"/>
      <c r="B197" s="17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</row>
    <row r="198" spans="1:72" ht="12.75">
      <c r="A198" s="18"/>
      <c r="B198" s="17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</row>
    <row r="199" spans="1:72" ht="12.75">
      <c r="A199" s="18"/>
      <c r="B199" s="17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</row>
    <row r="200" spans="1:72" ht="12.75">
      <c r="A200" s="18"/>
      <c r="B200" s="17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</row>
    <row r="201" spans="1:72" ht="12.75">
      <c r="A201" s="18"/>
      <c r="B201" s="17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</row>
    <row r="202" spans="1:72" ht="12.75">
      <c r="A202" s="19"/>
      <c r="B202" s="17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</row>
    <row r="203" spans="1:72" ht="12.75">
      <c r="A203" s="18"/>
      <c r="B203" s="17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</row>
    <row r="204" spans="1:72" ht="12.75">
      <c r="A204" s="16"/>
      <c r="B204" s="15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</row>
    <row r="205" spans="3:72" ht="12.7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</row>
    <row r="206" spans="2:72" ht="12.75">
      <c r="B206" s="17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</row>
    <row r="207" spans="2:72" ht="12.75">
      <c r="B207" s="17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</row>
    <row r="209" spans="3:72" ht="12.7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</row>
    <row r="210" spans="3:72" ht="12.7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W66"/>
  <sheetViews>
    <sheetView workbookViewId="0" topLeftCell="A1">
      <pane xSplit="2" ySplit="2" topLeftCell="C5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B65" sqref="B65"/>
    </sheetView>
  </sheetViews>
  <sheetFormatPr defaultColWidth="9.140625" defaultRowHeight="12.75"/>
  <cols>
    <col min="1" max="1" width="9.140625" style="8" customWidth="1"/>
    <col min="2" max="2" width="35.28125" style="8" bestFit="1" customWidth="1"/>
    <col min="3" max="16384" width="9.140625" style="8" customWidth="1"/>
  </cols>
  <sheetData>
    <row r="1" spans="3:75" ht="12.75">
      <c r="C1" s="12" t="s">
        <v>75</v>
      </c>
      <c r="D1" s="12" t="s">
        <v>0</v>
      </c>
      <c r="E1" s="12" t="s">
        <v>1</v>
      </c>
      <c r="F1" s="12" t="s">
        <v>2</v>
      </c>
      <c r="G1" s="12" t="s">
        <v>3</v>
      </c>
      <c r="H1" s="12" t="s">
        <v>4</v>
      </c>
      <c r="I1" s="12" t="s">
        <v>6</v>
      </c>
      <c r="J1" s="12" t="s">
        <v>8</v>
      </c>
      <c r="K1" s="12" t="s">
        <v>10</v>
      </c>
      <c r="L1" s="12" t="s">
        <v>11</v>
      </c>
      <c r="M1" s="12" t="s">
        <v>13</v>
      </c>
      <c r="N1" s="12" t="s">
        <v>15</v>
      </c>
      <c r="O1" s="12" t="s">
        <v>16</v>
      </c>
      <c r="P1" s="12" t="s">
        <v>17</v>
      </c>
      <c r="Q1" s="12" t="s">
        <v>18</v>
      </c>
      <c r="R1" s="12" t="s">
        <v>19</v>
      </c>
      <c r="S1" s="12" t="s">
        <v>20</v>
      </c>
      <c r="T1" s="12" t="s">
        <v>21</v>
      </c>
      <c r="U1" s="12" t="s">
        <v>22</v>
      </c>
      <c r="V1" s="12" t="s">
        <v>23</v>
      </c>
      <c r="W1" s="12" t="s">
        <v>24</v>
      </c>
      <c r="X1" s="12" t="s">
        <v>26</v>
      </c>
      <c r="Y1" s="12" t="s">
        <v>27</v>
      </c>
      <c r="Z1" s="12" t="s">
        <v>28</v>
      </c>
      <c r="AA1" s="12" t="s">
        <v>29</v>
      </c>
      <c r="AB1" s="12" t="s">
        <v>30</v>
      </c>
      <c r="AC1" s="12" t="s">
        <v>31</v>
      </c>
      <c r="AD1" s="12" t="s">
        <v>32</v>
      </c>
      <c r="AE1" s="12" t="s">
        <v>33</v>
      </c>
      <c r="AF1" s="12" t="s">
        <v>35</v>
      </c>
      <c r="AG1" s="12" t="s">
        <v>36</v>
      </c>
      <c r="AH1" s="12" t="s">
        <v>37</v>
      </c>
      <c r="AI1" s="12" t="s">
        <v>38</v>
      </c>
      <c r="AJ1" s="12" t="s">
        <v>39</v>
      </c>
      <c r="AK1" s="12" t="s">
        <v>40</v>
      </c>
      <c r="AL1" s="12" t="s">
        <v>41</v>
      </c>
      <c r="AM1" s="12" t="s">
        <v>42</v>
      </c>
      <c r="AN1" s="12" t="s">
        <v>43</v>
      </c>
      <c r="AO1" s="12" t="s">
        <v>45</v>
      </c>
      <c r="AP1" s="12" t="s">
        <v>46</v>
      </c>
      <c r="AQ1" s="12" t="s">
        <v>48</v>
      </c>
      <c r="AR1" s="12" t="s">
        <v>50</v>
      </c>
      <c r="AS1" s="12" t="s">
        <v>51</v>
      </c>
      <c r="AT1" s="12" t="s">
        <v>53</v>
      </c>
      <c r="AU1" s="12" t="s">
        <v>54</v>
      </c>
      <c r="AV1" s="12" t="s">
        <v>55</v>
      </c>
      <c r="AW1" s="12" t="s">
        <v>56</v>
      </c>
      <c r="AX1" s="12" t="s">
        <v>57</v>
      </c>
      <c r="AY1" s="12" t="s">
        <v>58</v>
      </c>
      <c r="AZ1" s="12" t="s">
        <v>59</v>
      </c>
      <c r="BA1" s="12" t="s">
        <v>60</v>
      </c>
      <c r="BB1" s="12" t="s">
        <v>62</v>
      </c>
      <c r="BC1" s="12" t="s">
        <v>63</v>
      </c>
      <c r="BD1" s="12" t="s">
        <v>65</v>
      </c>
      <c r="BE1" s="12" t="s">
        <v>66</v>
      </c>
      <c r="BF1" s="12" t="s">
        <v>67</v>
      </c>
      <c r="BG1" s="12" t="s">
        <v>69</v>
      </c>
      <c r="BH1" s="12" t="s">
        <v>71</v>
      </c>
      <c r="BI1" s="12" t="s">
        <v>73</v>
      </c>
      <c r="BJ1" s="13" t="s">
        <v>74</v>
      </c>
      <c r="BK1" s="12" t="s">
        <v>76</v>
      </c>
      <c r="BL1" s="5" t="s">
        <v>124</v>
      </c>
      <c r="BM1" s="5" t="s">
        <v>143</v>
      </c>
      <c r="BN1" s="5" t="s">
        <v>145</v>
      </c>
      <c r="BO1" s="5" t="s">
        <v>147</v>
      </c>
      <c r="BP1" s="5" t="s">
        <v>138</v>
      </c>
      <c r="BQ1" s="5" t="s">
        <v>139</v>
      </c>
      <c r="BR1" s="5" t="s">
        <v>206</v>
      </c>
      <c r="BS1" s="5" t="s">
        <v>207</v>
      </c>
      <c r="BT1" s="9"/>
      <c r="BU1" s="7"/>
      <c r="BV1" s="7"/>
      <c r="BW1" s="11"/>
    </row>
    <row r="2" spans="1:74" ht="94.5">
      <c r="A2" s="21"/>
      <c r="B2" s="21"/>
      <c r="C2" s="22" t="s">
        <v>78</v>
      </c>
      <c r="D2" s="22" t="s">
        <v>79</v>
      </c>
      <c r="E2" s="22" t="s">
        <v>80</v>
      </c>
      <c r="F2" s="22" t="s">
        <v>154</v>
      </c>
      <c r="G2" s="22" t="s">
        <v>155</v>
      </c>
      <c r="H2" s="22" t="s">
        <v>156</v>
      </c>
      <c r="I2" s="22" t="s">
        <v>157</v>
      </c>
      <c r="J2" s="22" t="s">
        <v>158</v>
      </c>
      <c r="K2" s="22" t="s">
        <v>159</v>
      </c>
      <c r="L2" s="22" t="s">
        <v>160</v>
      </c>
      <c r="M2" s="22" t="s">
        <v>161</v>
      </c>
      <c r="N2" s="22" t="s">
        <v>162</v>
      </c>
      <c r="O2" s="22" t="s">
        <v>163</v>
      </c>
      <c r="P2" s="22" t="s">
        <v>164</v>
      </c>
      <c r="Q2" s="22" t="s">
        <v>165</v>
      </c>
      <c r="R2" s="22" t="s">
        <v>88</v>
      </c>
      <c r="S2" s="22" t="s">
        <v>166</v>
      </c>
      <c r="T2" s="22" t="s">
        <v>90</v>
      </c>
      <c r="U2" s="22" t="s">
        <v>167</v>
      </c>
      <c r="V2" s="22" t="s">
        <v>168</v>
      </c>
      <c r="W2" s="22" t="s">
        <v>169</v>
      </c>
      <c r="X2" s="22" t="s">
        <v>93</v>
      </c>
      <c r="Y2" s="22" t="s">
        <v>170</v>
      </c>
      <c r="Z2" s="22" t="s">
        <v>171</v>
      </c>
      <c r="AA2" s="22" t="s">
        <v>172</v>
      </c>
      <c r="AB2" s="22" t="s">
        <v>173</v>
      </c>
      <c r="AC2" s="22" t="s">
        <v>174</v>
      </c>
      <c r="AD2" s="22" t="s">
        <v>175</v>
      </c>
      <c r="AE2" s="22" t="s">
        <v>176</v>
      </c>
      <c r="AF2" s="22" t="s">
        <v>100</v>
      </c>
      <c r="AG2" s="22" t="s">
        <v>101</v>
      </c>
      <c r="AH2" s="22" t="s">
        <v>177</v>
      </c>
      <c r="AI2" s="22" t="s">
        <v>178</v>
      </c>
      <c r="AJ2" s="22" t="s">
        <v>103</v>
      </c>
      <c r="AK2" s="22" t="s">
        <v>179</v>
      </c>
      <c r="AL2" s="22" t="s">
        <v>180</v>
      </c>
      <c r="AM2" s="22" t="s">
        <v>181</v>
      </c>
      <c r="AN2" s="22" t="s">
        <v>182</v>
      </c>
      <c r="AO2" s="22" t="s">
        <v>183</v>
      </c>
      <c r="AP2" s="22" t="s">
        <v>184</v>
      </c>
      <c r="AQ2" s="22" t="s">
        <v>185</v>
      </c>
      <c r="AR2" s="22" t="s">
        <v>109</v>
      </c>
      <c r="AS2" s="22" t="s">
        <v>52</v>
      </c>
      <c r="AT2" s="22" t="s">
        <v>110</v>
      </c>
      <c r="AU2" s="22" t="s">
        <v>186</v>
      </c>
      <c r="AV2" s="22" t="s">
        <v>187</v>
      </c>
      <c r="AW2" s="22" t="s">
        <v>188</v>
      </c>
      <c r="AX2" s="22" t="s">
        <v>189</v>
      </c>
      <c r="AY2" s="22" t="s">
        <v>190</v>
      </c>
      <c r="AZ2" s="22" t="s">
        <v>191</v>
      </c>
      <c r="BA2" s="22" t="s">
        <v>192</v>
      </c>
      <c r="BB2" s="22" t="s">
        <v>117</v>
      </c>
      <c r="BC2" s="22" t="s">
        <v>193</v>
      </c>
      <c r="BD2" s="22" t="s">
        <v>194</v>
      </c>
      <c r="BE2" s="22" t="s">
        <v>195</v>
      </c>
      <c r="BF2" s="22" t="s">
        <v>196</v>
      </c>
      <c r="BG2" s="22" t="s">
        <v>197</v>
      </c>
      <c r="BH2" s="22" t="s">
        <v>198</v>
      </c>
      <c r="BI2" s="22" t="s">
        <v>199</v>
      </c>
      <c r="BJ2" s="22" t="s">
        <v>121</v>
      </c>
      <c r="BK2" s="22" t="s">
        <v>77</v>
      </c>
      <c r="BL2" s="22" t="s">
        <v>140</v>
      </c>
      <c r="BM2" s="22" t="s">
        <v>144</v>
      </c>
      <c r="BN2" s="22" t="s">
        <v>146</v>
      </c>
      <c r="BO2" s="22" t="s">
        <v>148</v>
      </c>
      <c r="BP2" s="22" t="s">
        <v>137</v>
      </c>
      <c r="BQ2" s="22" t="s">
        <v>141</v>
      </c>
      <c r="BR2" s="22" t="s">
        <v>208</v>
      </c>
      <c r="BS2" s="22" t="s">
        <v>209</v>
      </c>
      <c r="BT2" s="22" t="s">
        <v>202</v>
      </c>
      <c r="BU2" s="7"/>
      <c r="BV2" s="7"/>
    </row>
    <row r="3" spans="1:74" ht="12.75">
      <c r="A3" s="12" t="s">
        <v>75</v>
      </c>
      <c r="B3" s="4" t="s">
        <v>78</v>
      </c>
      <c r="C3" s="8">
        <v>189.991509</v>
      </c>
      <c r="D3" s="8">
        <v>0.21765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0.001145</v>
      </c>
      <c r="K3" s="8">
        <v>1712.7513811304098</v>
      </c>
      <c r="L3" s="8">
        <v>75.59657899999999</v>
      </c>
      <c r="M3" s="8">
        <v>79.48009</v>
      </c>
      <c r="N3" s="8">
        <v>0.07285889758844509</v>
      </c>
      <c r="O3" s="8">
        <v>0.03294116688555509</v>
      </c>
      <c r="P3" s="8">
        <v>0.02675554568884412</v>
      </c>
      <c r="Q3" s="8">
        <v>2.670891</v>
      </c>
      <c r="R3" s="8">
        <v>0</v>
      </c>
      <c r="S3" s="8">
        <v>0</v>
      </c>
      <c r="T3" s="8">
        <v>20.458085064520546</v>
      </c>
      <c r="U3" s="8">
        <v>8.975926</v>
      </c>
      <c r="V3" s="8">
        <v>0.000122</v>
      </c>
      <c r="W3" s="8">
        <v>0.015795</v>
      </c>
      <c r="X3" s="8">
        <v>0.013499</v>
      </c>
      <c r="Y3" s="8">
        <v>0.47128799999999993</v>
      </c>
      <c r="Z3" s="8">
        <v>0</v>
      </c>
      <c r="AA3" s="8">
        <v>0.325109</v>
      </c>
      <c r="AB3" s="8">
        <v>0.0005369999999999999</v>
      </c>
      <c r="AC3" s="8">
        <v>0</v>
      </c>
      <c r="AD3" s="8">
        <v>1.4877970755218017</v>
      </c>
      <c r="AE3" s="8">
        <v>0.00029899999999999995</v>
      </c>
      <c r="AF3" s="8">
        <v>1.9775968981181753</v>
      </c>
      <c r="AG3" s="8">
        <v>0</v>
      </c>
      <c r="AH3" s="8">
        <v>0.000386</v>
      </c>
      <c r="AI3" s="8">
        <v>0</v>
      </c>
      <c r="AJ3" s="8">
        <v>0.059387533641333874</v>
      </c>
      <c r="AK3" s="8">
        <v>0.003783</v>
      </c>
      <c r="AL3" s="8">
        <v>128.13263481693645</v>
      </c>
      <c r="AM3" s="8">
        <v>5.231292999999999</v>
      </c>
      <c r="AN3" s="8">
        <v>13.702729999999999</v>
      </c>
      <c r="AO3" s="8">
        <v>0</v>
      </c>
      <c r="AP3" s="8">
        <v>0</v>
      </c>
      <c r="AQ3" s="8">
        <v>0.13861757488923745</v>
      </c>
      <c r="AR3" s="8">
        <v>0</v>
      </c>
      <c r="AS3" s="8">
        <v>0</v>
      </c>
      <c r="AT3" s="8">
        <v>0</v>
      </c>
      <c r="AU3" s="8">
        <v>0</v>
      </c>
      <c r="AV3" s="8">
        <v>0</v>
      </c>
      <c r="AW3" s="8">
        <v>0.0036061639078187437</v>
      </c>
      <c r="AX3" s="8">
        <v>0.18522997128123453</v>
      </c>
      <c r="AY3" s="8">
        <v>0</v>
      </c>
      <c r="AZ3" s="8">
        <v>0.04683171104449174</v>
      </c>
      <c r="BA3" s="8">
        <v>12.62902051365314</v>
      </c>
      <c r="BB3" s="8">
        <v>0.245579</v>
      </c>
      <c r="BC3" s="8">
        <v>0.24130100000000002</v>
      </c>
      <c r="BD3" s="8">
        <v>9.853787</v>
      </c>
      <c r="BE3" s="8">
        <v>0</v>
      </c>
      <c r="BF3" s="8">
        <v>0.02486</v>
      </c>
      <c r="BG3" s="8">
        <v>0.479315</v>
      </c>
      <c r="BH3" s="8">
        <v>0.015669</v>
      </c>
      <c r="BI3" s="8">
        <v>0</v>
      </c>
      <c r="BJ3" s="8">
        <v>0</v>
      </c>
      <c r="BK3" s="8">
        <v>0</v>
      </c>
      <c r="BL3" s="4">
        <f>SUM(C3:BK3)</f>
        <v>2265.561886064087</v>
      </c>
      <c r="BM3" s="8">
        <v>619.972689</v>
      </c>
      <c r="BN3" s="8">
        <v>0</v>
      </c>
      <c r="BO3" s="8">
        <v>0</v>
      </c>
      <c r="BP3" s="8">
        <v>29.401229999999998</v>
      </c>
      <c r="BQ3" s="8">
        <v>2.9287264069999996</v>
      </c>
      <c r="BR3" s="8">
        <v>898.576506110907</v>
      </c>
      <c r="BS3" s="8">
        <v>141.99790482500612</v>
      </c>
      <c r="BT3" s="4">
        <f aca="true" t="shared" si="0" ref="BT3:BT64">SUM(BL3:BS3)</f>
        <v>3958.438942407</v>
      </c>
      <c r="BU3" s="11"/>
      <c r="BV3" s="11"/>
    </row>
    <row r="4" spans="1:74" ht="12.75">
      <c r="A4" s="12" t="s">
        <v>0</v>
      </c>
      <c r="B4" s="4" t="s">
        <v>79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0.0006850000000000001</v>
      </c>
      <c r="K4" s="8">
        <v>1.4439159193147892</v>
      </c>
      <c r="L4" s="8">
        <v>0</v>
      </c>
      <c r="M4" s="8">
        <v>0.06524500000000001</v>
      </c>
      <c r="N4" s="8">
        <v>0</v>
      </c>
      <c r="O4" s="8">
        <v>0</v>
      </c>
      <c r="P4" s="8">
        <v>102.529208</v>
      </c>
      <c r="Q4" s="8">
        <v>34.264442</v>
      </c>
      <c r="R4" s="8">
        <v>0.014816000000000001</v>
      </c>
      <c r="S4" s="8">
        <v>0</v>
      </c>
      <c r="T4" s="8">
        <v>7.761616919744168</v>
      </c>
      <c r="U4" s="8">
        <v>0.09924078355627587</v>
      </c>
      <c r="V4" s="8">
        <v>0.209707</v>
      </c>
      <c r="W4" s="8">
        <v>0.020006</v>
      </c>
      <c r="X4" s="8">
        <v>1.9161537151992643</v>
      </c>
      <c r="Y4" s="8">
        <v>0.044051</v>
      </c>
      <c r="Z4" s="8">
        <v>0</v>
      </c>
      <c r="AA4" s="8">
        <v>0.050020664892796135</v>
      </c>
      <c r="AB4" s="8">
        <v>0</v>
      </c>
      <c r="AC4" s="8">
        <v>0</v>
      </c>
      <c r="AD4" s="8">
        <v>0</v>
      </c>
      <c r="AE4" s="8">
        <v>1.9E-05</v>
      </c>
      <c r="AF4" s="8">
        <v>2.204616484536075</v>
      </c>
      <c r="AG4" s="8">
        <v>0</v>
      </c>
      <c r="AH4" s="8">
        <v>0.002352</v>
      </c>
      <c r="AI4" s="8">
        <v>0</v>
      </c>
      <c r="AJ4" s="8">
        <v>0.020212530906693782</v>
      </c>
      <c r="AK4" s="8">
        <v>0</v>
      </c>
      <c r="AL4" s="8">
        <v>0</v>
      </c>
      <c r="AM4" s="8">
        <v>0</v>
      </c>
      <c r="AN4" s="8">
        <v>0.193956</v>
      </c>
      <c r="AO4" s="8">
        <v>0</v>
      </c>
      <c r="AP4" s="8">
        <v>0</v>
      </c>
      <c r="AQ4" s="8">
        <v>0</v>
      </c>
      <c r="AR4" s="8">
        <v>0</v>
      </c>
      <c r="AS4" s="8">
        <v>0</v>
      </c>
      <c r="AT4" s="8">
        <v>0</v>
      </c>
      <c r="AU4" s="8">
        <v>0</v>
      </c>
      <c r="AV4" s="8">
        <v>0</v>
      </c>
      <c r="AW4" s="8">
        <v>0</v>
      </c>
      <c r="AX4" s="8">
        <v>0</v>
      </c>
      <c r="AY4" s="8">
        <v>0</v>
      </c>
      <c r="AZ4" s="8">
        <v>0</v>
      </c>
      <c r="BA4" s="8">
        <v>0.05317575680565499</v>
      </c>
      <c r="BB4" s="8">
        <v>0</v>
      </c>
      <c r="BC4" s="8">
        <v>0</v>
      </c>
      <c r="BD4" s="8">
        <v>0</v>
      </c>
      <c r="BE4" s="8">
        <v>0</v>
      </c>
      <c r="BF4" s="8">
        <v>0.015333</v>
      </c>
      <c r="BG4" s="8">
        <v>0</v>
      </c>
      <c r="BH4" s="8">
        <v>0</v>
      </c>
      <c r="BI4" s="8">
        <v>0</v>
      </c>
      <c r="BJ4" s="8">
        <v>0</v>
      </c>
      <c r="BK4" s="8">
        <v>0</v>
      </c>
      <c r="BL4" s="4">
        <f aca="true" t="shared" si="1" ref="BL4:BL63">SUM(C4:BK4)</f>
        <v>150.9087727749557</v>
      </c>
      <c r="BM4" s="8">
        <v>2.844954</v>
      </c>
      <c r="BN4" s="8">
        <v>0</v>
      </c>
      <c r="BO4" s="8">
        <v>0</v>
      </c>
      <c r="BP4" s="8">
        <v>4.971851</v>
      </c>
      <c r="BQ4" s="8">
        <v>2.023984</v>
      </c>
      <c r="BR4" s="8">
        <v>28.742059861325</v>
      </c>
      <c r="BS4" s="8">
        <v>6.816155363719278</v>
      </c>
      <c r="BT4" s="4">
        <f t="shared" si="0"/>
        <v>196.307777</v>
      </c>
      <c r="BU4" s="11"/>
      <c r="BV4" s="11"/>
    </row>
    <row r="5" spans="1:74" ht="12.75">
      <c r="A5" s="12" t="s">
        <v>1</v>
      </c>
      <c r="B5" s="4" t="s">
        <v>80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62.458192000000004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0.01156885246660106</v>
      </c>
      <c r="U5" s="8">
        <v>0</v>
      </c>
      <c r="V5" s="8">
        <v>0.08106839402634858</v>
      </c>
      <c r="W5" s="8">
        <v>0.00041099999999999996</v>
      </c>
      <c r="X5" s="8">
        <v>0</v>
      </c>
      <c r="Y5" s="8">
        <v>8.9E-05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8">
        <v>0</v>
      </c>
      <c r="AG5" s="8">
        <v>0</v>
      </c>
      <c r="AH5" s="8">
        <v>0</v>
      </c>
      <c r="AI5" s="8">
        <v>0</v>
      </c>
      <c r="AJ5" s="8">
        <v>0</v>
      </c>
      <c r="AK5" s="8">
        <v>0</v>
      </c>
      <c r="AL5" s="8">
        <v>31.617379999999997</v>
      </c>
      <c r="AM5" s="8">
        <v>0.731897</v>
      </c>
      <c r="AN5" s="8">
        <v>2.4558166444604757</v>
      </c>
      <c r="AO5" s="8">
        <v>0</v>
      </c>
      <c r="AP5" s="8">
        <v>0</v>
      </c>
      <c r="AQ5" s="8">
        <v>0.012109670626959999</v>
      </c>
      <c r="AR5" s="8">
        <v>0</v>
      </c>
      <c r="AS5" s="8">
        <v>0</v>
      </c>
      <c r="AT5" s="8">
        <v>0</v>
      </c>
      <c r="AU5" s="8">
        <v>0</v>
      </c>
      <c r="AV5" s="8">
        <v>0</v>
      </c>
      <c r="AW5" s="8">
        <v>0</v>
      </c>
      <c r="AX5" s="8">
        <v>0</v>
      </c>
      <c r="AY5" s="8">
        <v>0</v>
      </c>
      <c r="AZ5" s="8">
        <v>0</v>
      </c>
      <c r="BA5" s="8">
        <v>0.00078</v>
      </c>
      <c r="BB5" s="8">
        <v>0</v>
      </c>
      <c r="BC5" s="8">
        <v>0</v>
      </c>
      <c r="BD5" s="8">
        <v>0</v>
      </c>
      <c r="BE5" s="8">
        <v>0</v>
      </c>
      <c r="BF5" s="8">
        <v>0.025057</v>
      </c>
      <c r="BG5" s="8">
        <v>0</v>
      </c>
      <c r="BH5" s="8">
        <v>0</v>
      </c>
      <c r="BI5" s="8">
        <v>0</v>
      </c>
      <c r="BJ5" s="8">
        <v>0</v>
      </c>
      <c r="BK5" s="8">
        <v>0</v>
      </c>
      <c r="BL5" s="4">
        <f t="shared" si="1"/>
        <v>97.39436956158039</v>
      </c>
      <c r="BM5" s="8">
        <v>163.191327</v>
      </c>
      <c r="BN5" s="8">
        <v>0</v>
      </c>
      <c r="BO5" s="8">
        <v>0</v>
      </c>
      <c r="BP5" s="8">
        <v>0</v>
      </c>
      <c r="BQ5" s="8">
        <v>1.265075</v>
      </c>
      <c r="BR5" s="8">
        <v>10.758316188261725</v>
      </c>
      <c r="BS5" s="8">
        <v>0.29787125015788973</v>
      </c>
      <c r="BT5" s="4">
        <f t="shared" si="0"/>
        <v>272.90695900000003</v>
      </c>
      <c r="BU5" s="11"/>
      <c r="BV5" s="11"/>
    </row>
    <row r="6" spans="1:74" ht="12.75">
      <c r="A6" s="12" t="s">
        <v>2</v>
      </c>
      <c r="B6" s="4" t="s">
        <v>81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3.092232</v>
      </c>
      <c r="K6" s="8">
        <v>0.040499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0.698463535304639</v>
      </c>
      <c r="T6" s="8">
        <v>2.7338020429276444</v>
      </c>
      <c r="U6" s="8">
        <v>0</v>
      </c>
      <c r="V6" s="8">
        <v>11.867399999999998</v>
      </c>
      <c r="W6" s="8">
        <v>124.82052971345728</v>
      </c>
      <c r="X6" s="8">
        <v>0.002433</v>
      </c>
      <c r="Y6" s="8">
        <v>0.0010580000000000001</v>
      </c>
      <c r="Z6" s="8">
        <v>0</v>
      </c>
      <c r="AA6" s="8">
        <v>0.019348</v>
      </c>
      <c r="AB6" s="8">
        <v>0</v>
      </c>
      <c r="AC6" s="8">
        <v>0</v>
      </c>
      <c r="AD6" s="8">
        <v>0</v>
      </c>
      <c r="AE6" s="8">
        <v>0</v>
      </c>
      <c r="AF6" s="8">
        <v>0.17829749762728272</v>
      </c>
      <c r="AG6" s="8">
        <v>0</v>
      </c>
      <c r="AH6" s="8">
        <v>258.388379</v>
      </c>
      <c r="AI6" s="8">
        <v>0.001406</v>
      </c>
      <c r="AJ6" s="8">
        <v>0.113604</v>
      </c>
      <c r="AK6" s="8">
        <v>0</v>
      </c>
      <c r="AL6" s="8">
        <v>0</v>
      </c>
      <c r="AM6" s="8">
        <v>0</v>
      </c>
      <c r="AN6" s="8">
        <v>0.009469</v>
      </c>
      <c r="AO6" s="8">
        <v>0</v>
      </c>
      <c r="AP6" s="8">
        <v>0</v>
      </c>
      <c r="AQ6" s="8">
        <v>0</v>
      </c>
      <c r="AR6" s="8">
        <v>0</v>
      </c>
      <c r="AS6" s="8">
        <v>0.00131</v>
      </c>
      <c r="AT6" s="8">
        <v>0</v>
      </c>
      <c r="AU6" s="8">
        <v>0.0030529999999999997</v>
      </c>
      <c r="AV6" s="8">
        <v>0</v>
      </c>
      <c r="AW6" s="8">
        <v>2.742495627122097</v>
      </c>
      <c r="AX6" s="8">
        <v>0</v>
      </c>
      <c r="AY6" s="8">
        <v>0</v>
      </c>
      <c r="AZ6" s="8">
        <v>0.012947753853611868</v>
      </c>
      <c r="BA6" s="8">
        <v>0.06264727511270081</v>
      </c>
      <c r="BB6" s="8">
        <v>2.188231</v>
      </c>
      <c r="BC6" s="8">
        <v>0</v>
      </c>
      <c r="BD6" s="8">
        <v>0</v>
      </c>
      <c r="BE6" s="8">
        <v>0.013807397935144213</v>
      </c>
      <c r="BF6" s="8">
        <v>0</v>
      </c>
      <c r="BG6" s="8">
        <v>0</v>
      </c>
      <c r="BH6" s="8">
        <v>0</v>
      </c>
      <c r="BI6" s="8">
        <v>0</v>
      </c>
      <c r="BJ6" s="8">
        <v>0</v>
      </c>
      <c r="BK6" s="8">
        <v>0</v>
      </c>
      <c r="BL6" s="4">
        <f t="shared" si="1"/>
        <v>406.9914128433403</v>
      </c>
      <c r="BM6" s="8">
        <v>14.466903</v>
      </c>
      <c r="BN6" s="8">
        <v>0</v>
      </c>
      <c r="BO6" s="8">
        <v>0</v>
      </c>
      <c r="BP6" s="8">
        <v>0</v>
      </c>
      <c r="BQ6" s="8">
        <v>1.202369</v>
      </c>
      <c r="BR6" s="8">
        <v>110.58721580461491</v>
      </c>
      <c r="BS6" s="8">
        <v>1.8015963520447174</v>
      </c>
      <c r="BT6" s="4">
        <f t="shared" si="0"/>
        <v>535.049497</v>
      </c>
      <c r="BU6" s="11"/>
      <c r="BV6" s="11"/>
    </row>
    <row r="7" spans="1:74" ht="12.75">
      <c r="A7" s="12" t="s">
        <v>3</v>
      </c>
      <c r="B7" s="4" t="s">
        <v>82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6762.454519693268</v>
      </c>
      <c r="T7" s="8">
        <v>2.4689066557139183</v>
      </c>
      <c r="U7" s="8">
        <v>0</v>
      </c>
      <c r="V7" s="8">
        <v>0.1829367566308165</v>
      </c>
      <c r="W7" s="8">
        <v>0.002283636949134221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0.22369489061395087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8">
        <v>0</v>
      </c>
      <c r="AZ7" s="8">
        <v>0</v>
      </c>
      <c r="BA7" s="8">
        <v>0</v>
      </c>
      <c r="BB7" s="8">
        <v>1.3550983474327312</v>
      </c>
      <c r="BC7" s="8">
        <v>0</v>
      </c>
      <c r="BD7" s="8">
        <v>20.218286364846527</v>
      </c>
      <c r="BE7" s="8">
        <v>0</v>
      </c>
      <c r="BF7" s="8">
        <v>0.04801171499508893</v>
      </c>
      <c r="BG7" s="8">
        <v>0</v>
      </c>
      <c r="BH7" s="8">
        <v>0</v>
      </c>
      <c r="BI7" s="8">
        <v>0</v>
      </c>
      <c r="BJ7" s="8">
        <v>0</v>
      </c>
      <c r="BK7" s="8">
        <v>0</v>
      </c>
      <c r="BL7" s="4">
        <f t="shared" si="1"/>
        <v>6786.95373806045</v>
      </c>
      <c r="BM7" s="8">
        <v>0</v>
      </c>
      <c r="BN7" s="8">
        <v>0</v>
      </c>
      <c r="BO7" s="8">
        <v>0</v>
      </c>
      <c r="BP7" s="8">
        <v>0</v>
      </c>
      <c r="BQ7" s="8">
        <v>224.7065981098596</v>
      </c>
      <c r="BR7" s="8">
        <v>215.15088968566067</v>
      </c>
      <c r="BS7" s="8">
        <v>0.004833144029649404</v>
      </c>
      <c r="BT7" s="4">
        <f t="shared" si="0"/>
        <v>7226.816058999999</v>
      </c>
      <c r="BU7" s="11"/>
      <c r="BV7" s="11"/>
    </row>
    <row r="8" spans="1:74" ht="12.75">
      <c r="A8" s="12" t="s">
        <v>4</v>
      </c>
      <c r="B8" s="4" t="s">
        <v>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8">
        <v>0</v>
      </c>
      <c r="AS8" s="8">
        <v>0</v>
      </c>
      <c r="AT8" s="8">
        <v>0</v>
      </c>
      <c r="AU8" s="8">
        <v>0</v>
      </c>
      <c r="AV8" s="8">
        <v>0</v>
      </c>
      <c r="AW8" s="8">
        <v>0</v>
      </c>
      <c r="AX8" s="8">
        <v>0</v>
      </c>
      <c r="AY8" s="8">
        <v>0</v>
      </c>
      <c r="AZ8" s="8">
        <v>0</v>
      </c>
      <c r="BA8" s="8">
        <v>0</v>
      </c>
      <c r="BB8" s="8">
        <v>0</v>
      </c>
      <c r="BC8" s="8">
        <v>0</v>
      </c>
      <c r="BD8" s="8">
        <v>0</v>
      </c>
      <c r="BE8" s="8">
        <v>0</v>
      </c>
      <c r="BF8" s="8">
        <v>0</v>
      </c>
      <c r="BG8" s="8">
        <v>0</v>
      </c>
      <c r="BH8" s="8">
        <v>0</v>
      </c>
      <c r="BI8" s="8">
        <v>0</v>
      </c>
      <c r="BJ8" s="8">
        <v>0</v>
      </c>
      <c r="BK8" s="8">
        <v>0</v>
      </c>
      <c r="BL8" s="4">
        <f t="shared" si="1"/>
        <v>0</v>
      </c>
      <c r="BM8" s="8">
        <v>0</v>
      </c>
      <c r="BN8" s="8">
        <v>0</v>
      </c>
      <c r="BO8" s="8">
        <v>0</v>
      </c>
      <c r="BP8" s="8">
        <v>0</v>
      </c>
      <c r="BQ8" s="8">
        <v>0</v>
      </c>
      <c r="BR8" s="8">
        <v>0</v>
      </c>
      <c r="BS8" s="8">
        <v>0</v>
      </c>
      <c r="BT8" s="4">
        <f t="shared" si="0"/>
        <v>0</v>
      </c>
      <c r="BU8" s="11"/>
      <c r="BV8" s="11"/>
    </row>
    <row r="9" spans="1:74" ht="12.75">
      <c r="A9" s="12" t="s">
        <v>6</v>
      </c>
      <c r="B9" s="4" t="s">
        <v>7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0.181815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0.096812</v>
      </c>
      <c r="Q9" s="8">
        <v>0</v>
      </c>
      <c r="R9" s="8">
        <v>0</v>
      </c>
      <c r="S9" s="8">
        <v>0</v>
      </c>
      <c r="T9" s="8">
        <v>36.530546</v>
      </c>
      <c r="U9" s="8">
        <v>0.237205</v>
      </c>
      <c r="V9" s="8">
        <v>3.320554</v>
      </c>
      <c r="W9" s="8">
        <v>501.790051</v>
      </c>
      <c r="X9" s="8">
        <v>0.036213</v>
      </c>
      <c r="Y9" s="8">
        <v>0.059328</v>
      </c>
      <c r="Z9" s="8">
        <v>0</v>
      </c>
      <c r="AA9" s="8">
        <v>7.208213</v>
      </c>
      <c r="AB9" s="8">
        <v>0.053391</v>
      </c>
      <c r="AC9" s="8">
        <v>0</v>
      </c>
      <c r="AD9" s="8">
        <v>0</v>
      </c>
      <c r="AE9" s="8">
        <v>0.013537</v>
      </c>
      <c r="AF9" s="8">
        <v>0</v>
      </c>
      <c r="AG9" s="8">
        <v>0.052424</v>
      </c>
      <c r="AH9" s="8">
        <v>0</v>
      </c>
      <c r="AI9" s="8">
        <v>0</v>
      </c>
      <c r="AJ9" s="8">
        <v>0.02251389115455714</v>
      </c>
      <c r="AK9" s="8">
        <v>0</v>
      </c>
      <c r="AL9" s="8">
        <v>1.137505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8">
        <v>0</v>
      </c>
      <c r="BG9" s="8">
        <v>0</v>
      </c>
      <c r="BH9" s="8">
        <v>0.196476</v>
      </c>
      <c r="BI9" s="8">
        <v>0</v>
      </c>
      <c r="BJ9" s="8">
        <v>0</v>
      </c>
      <c r="BK9" s="8">
        <v>0</v>
      </c>
      <c r="BL9" s="4">
        <f t="shared" si="1"/>
        <v>550.9365838911546</v>
      </c>
      <c r="BM9" s="8">
        <v>0</v>
      </c>
      <c r="BN9" s="8">
        <v>0</v>
      </c>
      <c r="BO9" s="8">
        <v>0</v>
      </c>
      <c r="BP9" s="8">
        <v>0</v>
      </c>
      <c r="BQ9" s="8">
        <v>0.312288</v>
      </c>
      <c r="BR9" s="8">
        <v>130.37360187064886</v>
      </c>
      <c r="BS9" s="8">
        <v>26.18255523819662</v>
      </c>
      <c r="BT9" s="4">
        <f t="shared" si="0"/>
        <v>707.805029</v>
      </c>
      <c r="BU9" s="11"/>
      <c r="BV9" s="11"/>
    </row>
    <row r="10" spans="1:74" ht="12.75">
      <c r="A10" s="12" t="s">
        <v>8</v>
      </c>
      <c r="B10" s="4" t="s">
        <v>9</v>
      </c>
      <c r="C10" s="8">
        <v>0</v>
      </c>
      <c r="D10" s="8">
        <v>0</v>
      </c>
      <c r="E10" s="8">
        <v>0.047941000000000004</v>
      </c>
      <c r="F10" s="8">
        <v>0</v>
      </c>
      <c r="G10" s="8">
        <v>0</v>
      </c>
      <c r="H10" s="8">
        <v>0</v>
      </c>
      <c r="I10" s="8">
        <v>0</v>
      </c>
      <c r="J10" s="8">
        <v>33.4684863536767</v>
      </c>
      <c r="K10" s="8">
        <v>8.477084437923292</v>
      </c>
      <c r="L10" s="8">
        <v>0</v>
      </c>
      <c r="M10" s="8">
        <v>2.1089724413183966</v>
      </c>
      <c r="N10" s="8">
        <v>0.075109</v>
      </c>
      <c r="O10" s="8">
        <v>0.014441898600961556</v>
      </c>
      <c r="P10" s="8">
        <v>0.017408999999999997</v>
      </c>
      <c r="Q10" s="8">
        <v>11.134566265255032</v>
      </c>
      <c r="R10" s="8">
        <v>0</v>
      </c>
      <c r="S10" s="8">
        <v>0.22333258449734136</v>
      </c>
      <c r="T10" s="8">
        <v>148.0293926327543</v>
      </c>
      <c r="U10" s="8">
        <v>4.020835415540113</v>
      </c>
      <c r="V10" s="8">
        <v>339.472291</v>
      </c>
      <c r="W10" s="8">
        <v>20.83375460913565</v>
      </c>
      <c r="X10" s="8">
        <v>1.278253969019974</v>
      </c>
      <c r="Y10" s="8">
        <v>0.38334999999999997</v>
      </c>
      <c r="Z10" s="8">
        <v>0</v>
      </c>
      <c r="AA10" s="8">
        <v>21.33405731574225</v>
      </c>
      <c r="AB10" s="8">
        <v>1.4999999999999999E-05</v>
      </c>
      <c r="AC10" s="8">
        <v>0.04290175887550351</v>
      </c>
      <c r="AD10" s="8">
        <v>2.112180795450745</v>
      </c>
      <c r="AE10" s="8">
        <v>0.02360972649961984</v>
      </c>
      <c r="AF10" s="8">
        <v>734.4856189999999</v>
      </c>
      <c r="AG10" s="8">
        <v>0.117653</v>
      </c>
      <c r="AH10" s="8">
        <v>0.05500955419854214</v>
      </c>
      <c r="AI10" s="8">
        <v>0.079908</v>
      </c>
      <c r="AJ10" s="8">
        <v>293.19149887714445</v>
      </c>
      <c r="AK10" s="8">
        <v>0</v>
      </c>
      <c r="AL10" s="8">
        <v>182.90182006183912</v>
      </c>
      <c r="AM10" s="8">
        <v>7.490815263917147</v>
      </c>
      <c r="AN10" s="8">
        <v>49.643291000000005</v>
      </c>
      <c r="AO10" s="8">
        <v>1.88703</v>
      </c>
      <c r="AP10" s="8">
        <v>0</v>
      </c>
      <c r="AQ10" s="8">
        <v>0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8">
        <v>5.14142</v>
      </c>
      <c r="AX10" s="8">
        <v>0.024505</v>
      </c>
      <c r="AY10" s="8">
        <v>0</v>
      </c>
      <c r="AZ10" s="8">
        <v>0</v>
      </c>
      <c r="BA10" s="8">
        <v>0.19283226610084575</v>
      </c>
      <c r="BB10" s="8">
        <v>1.597402</v>
      </c>
      <c r="BC10" s="8">
        <v>0</v>
      </c>
      <c r="BD10" s="8">
        <v>0</v>
      </c>
      <c r="BE10" s="8">
        <v>0.8072538818317292</v>
      </c>
      <c r="BF10" s="8">
        <v>0.0009170000000000001</v>
      </c>
      <c r="BG10" s="8">
        <v>0</v>
      </c>
      <c r="BH10" s="8">
        <v>0</v>
      </c>
      <c r="BI10" s="8">
        <v>0</v>
      </c>
      <c r="BJ10" s="8">
        <v>0</v>
      </c>
      <c r="BK10" s="8">
        <v>0</v>
      </c>
      <c r="BL10" s="4">
        <f t="shared" si="1"/>
        <v>1870.7149601093217</v>
      </c>
      <c r="BM10" s="8">
        <v>5.719019</v>
      </c>
      <c r="BN10" s="8">
        <v>0</v>
      </c>
      <c r="BO10" s="8">
        <v>0</v>
      </c>
      <c r="BP10" s="8">
        <v>0</v>
      </c>
      <c r="BQ10" s="8">
        <v>5.284233</v>
      </c>
      <c r="BR10" s="8">
        <v>377.6944762865027</v>
      </c>
      <c r="BS10" s="8">
        <v>5743.262077821807</v>
      </c>
      <c r="BT10" s="4">
        <f t="shared" si="0"/>
        <v>8002.674766217631</v>
      </c>
      <c r="BU10" s="11"/>
      <c r="BV10" s="11"/>
    </row>
    <row r="11" spans="1:74" ht="12.75">
      <c r="A11" s="12" t="s">
        <v>10</v>
      </c>
      <c r="B11" s="4" t="s">
        <v>83</v>
      </c>
      <c r="C11" s="8">
        <v>123.30384500000001</v>
      </c>
      <c r="D11" s="8">
        <v>0</v>
      </c>
      <c r="E11" s="8">
        <v>0.035237000000000004</v>
      </c>
      <c r="F11" s="8">
        <v>0</v>
      </c>
      <c r="G11" s="8">
        <v>0</v>
      </c>
      <c r="H11" s="8">
        <v>0</v>
      </c>
      <c r="I11" s="8">
        <v>0</v>
      </c>
      <c r="J11" s="8">
        <v>0.10615729480573569</v>
      </c>
      <c r="K11" s="8">
        <v>2957.819631750815</v>
      </c>
      <c r="L11" s="8">
        <v>0.030310189855267525</v>
      </c>
      <c r="M11" s="8">
        <v>5.652985233502192</v>
      </c>
      <c r="N11" s="8">
        <v>0.4336583925040448</v>
      </c>
      <c r="O11" s="8">
        <v>16.359378832633954</v>
      </c>
      <c r="P11" s="8">
        <v>0.14168440532781</v>
      </c>
      <c r="Q11" s="8">
        <v>17.56995</v>
      </c>
      <c r="R11" s="8">
        <v>0.036820874988898154</v>
      </c>
      <c r="S11" s="8">
        <v>81.30610474594482</v>
      </c>
      <c r="T11" s="8">
        <v>121.60382598088685</v>
      </c>
      <c r="U11" s="8">
        <v>2.84242285994866</v>
      </c>
      <c r="V11" s="8">
        <v>1.0458214397057752</v>
      </c>
      <c r="W11" s="8">
        <v>0.21492571258909365</v>
      </c>
      <c r="X11" s="8">
        <v>0.022536999999999998</v>
      </c>
      <c r="Y11" s="8">
        <v>0.33450107845776245</v>
      </c>
      <c r="Z11" s="8">
        <v>0</v>
      </c>
      <c r="AA11" s="8">
        <v>0.018339</v>
      </c>
      <c r="AB11" s="8">
        <v>0.0061131725770956725</v>
      </c>
      <c r="AC11" s="8">
        <v>0.022096</v>
      </c>
      <c r="AD11" s="8">
        <v>0</v>
      </c>
      <c r="AE11" s="8">
        <v>0.04064934825606758</v>
      </c>
      <c r="AF11" s="8">
        <v>2.453799</v>
      </c>
      <c r="AG11" s="8">
        <v>0.7668135160203783</v>
      </c>
      <c r="AH11" s="8">
        <v>0.024523000000000003</v>
      </c>
      <c r="AI11" s="8">
        <v>0</v>
      </c>
      <c r="AJ11" s="8">
        <v>0.35176357227169974</v>
      </c>
      <c r="AK11" s="8">
        <v>0</v>
      </c>
      <c r="AL11" s="8">
        <v>378.4816055732873</v>
      </c>
      <c r="AM11" s="8">
        <v>20.475649999999998</v>
      </c>
      <c r="AN11" s="8">
        <v>378.9618750355447</v>
      </c>
      <c r="AO11" s="8">
        <v>0</v>
      </c>
      <c r="AP11" s="8">
        <v>0</v>
      </c>
      <c r="AQ11" s="8">
        <v>6.5089888136971314</v>
      </c>
      <c r="AR11" s="8">
        <v>0</v>
      </c>
      <c r="AS11" s="8">
        <v>0.013643585920347858</v>
      </c>
      <c r="AT11" s="8">
        <v>0</v>
      </c>
      <c r="AU11" s="8">
        <v>0</v>
      </c>
      <c r="AV11" s="8">
        <v>0</v>
      </c>
      <c r="AW11" s="8">
        <v>0.8743537973081799</v>
      </c>
      <c r="AX11" s="8">
        <v>0</v>
      </c>
      <c r="AY11" s="8">
        <v>0</v>
      </c>
      <c r="AZ11" s="8">
        <v>0.04946733856167902</v>
      </c>
      <c r="BA11" s="8">
        <v>11.960445259075376</v>
      </c>
      <c r="BB11" s="8">
        <v>2.546056846571814</v>
      </c>
      <c r="BC11" s="8">
        <v>0.632761</v>
      </c>
      <c r="BD11" s="8">
        <v>67.54168</v>
      </c>
      <c r="BE11" s="8">
        <v>2.6098754205626027</v>
      </c>
      <c r="BF11" s="8">
        <v>4.273674</v>
      </c>
      <c r="BG11" s="8">
        <v>13.379070999999998</v>
      </c>
      <c r="BH11" s="8">
        <v>1.368572569501724</v>
      </c>
      <c r="BI11" s="8">
        <v>0</v>
      </c>
      <c r="BJ11" s="8">
        <v>0</v>
      </c>
      <c r="BK11" s="8">
        <v>0</v>
      </c>
      <c r="BL11" s="4">
        <f t="shared" si="1"/>
        <v>4222.221614641121</v>
      </c>
      <c r="BM11" s="8">
        <v>4017.024868345337</v>
      </c>
      <c r="BN11" s="8">
        <v>0</v>
      </c>
      <c r="BO11" s="8">
        <v>0</v>
      </c>
      <c r="BP11" s="8">
        <v>0</v>
      </c>
      <c r="BQ11" s="8">
        <v>21.235686577</v>
      </c>
      <c r="BR11" s="8">
        <v>1874.6497014831336</v>
      </c>
      <c r="BS11" s="8">
        <v>327.61851426982537</v>
      </c>
      <c r="BT11" s="4">
        <f t="shared" si="0"/>
        <v>10462.750385316416</v>
      </c>
      <c r="BU11" s="11"/>
      <c r="BV11" s="11"/>
    </row>
    <row r="12" spans="1:74" ht="12.75">
      <c r="A12" s="12" t="s">
        <v>11</v>
      </c>
      <c r="B12" s="4" t="s">
        <v>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0.4693017545757394</v>
      </c>
      <c r="L12" s="8">
        <v>105.08423699999999</v>
      </c>
      <c r="M12" s="8">
        <v>0</v>
      </c>
      <c r="N12" s="8">
        <v>0</v>
      </c>
      <c r="O12" s="8">
        <v>0</v>
      </c>
      <c r="P12" s="8">
        <v>0</v>
      </c>
      <c r="Q12" s="8">
        <v>44.556532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5.9E-05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0.000153</v>
      </c>
      <c r="AK12" s="8">
        <v>0</v>
      </c>
      <c r="AL12" s="8">
        <v>90.824217</v>
      </c>
      <c r="AM12" s="8">
        <v>0.46801600000000004</v>
      </c>
      <c r="AN12" s="8">
        <v>6.1930303314800454</v>
      </c>
      <c r="AO12" s="8">
        <v>0</v>
      </c>
      <c r="AP12" s="8">
        <v>0</v>
      </c>
      <c r="AQ12" s="8">
        <v>0.013661</v>
      </c>
      <c r="AR12" s="8">
        <v>0</v>
      </c>
      <c r="AS12" s="8">
        <v>0</v>
      </c>
      <c r="AT12" s="8">
        <v>0</v>
      </c>
      <c r="AU12" s="8">
        <v>0</v>
      </c>
      <c r="AV12" s="8">
        <v>0</v>
      </c>
      <c r="AW12" s="8">
        <v>0</v>
      </c>
      <c r="AX12" s="8">
        <v>0</v>
      </c>
      <c r="AY12" s="8">
        <v>0</v>
      </c>
      <c r="AZ12" s="8">
        <v>0</v>
      </c>
      <c r="BA12" s="8">
        <v>0.019785</v>
      </c>
      <c r="BB12" s="8">
        <v>0.001322</v>
      </c>
      <c r="BC12" s="8">
        <v>0</v>
      </c>
      <c r="BD12" s="8">
        <v>0</v>
      </c>
      <c r="BE12" s="8">
        <v>0</v>
      </c>
      <c r="BF12" s="8">
        <v>0</v>
      </c>
      <c r="BG12" s="8">
        <v>0</v>
      </c>
      <c r="BH12" s="8">
        <v>0.00879</v>
      </c>
      <c r="BI12" s="8">
        <v>0</v>
      </c>
      <c r="BJ12" s="8">
        <v>0</v>
      </c>
      <c r="BK12" s="8">
        <v>0</v>
      </c>
      <c r="BL12" s="4">
        <f t="shared" si="1"/>
        <v>247.6391040860558</v>
      </c>
      <c r="BM12" s="8">
        <v>102.97971000000001</v>
      </c>
      <c r="BN12" s="8">
        <v>0</v>
      </c>
      <c r="BO12" s="8">
        <v>0</v>
      </c>
      <c r="BP12" s="8">
        <v>0</v>
      </c>
      <c r="BQ12" s="8">
        <v>0.896535</v>
      </c>
      <c r="BR12" s="8">
        <v>49.54306065347907</v>
      </c>
      <c r="BS12" s="8">
        <v>1.883684260465145</v>
      </c>
      <c r="BT12" s="4">
        <f t="shared" si="0"/>
        <v>402.942094</v>
      </c>
      <c r="BU12" s="11"/>
      <c r="BV12" s="11"/>
    </row>
    <row r="13" spans="1:74" ht="12.75">
      <c r="A13" s="12" t="s">
        <v>13</v>
      </c>
      <c r="B13" s="4" t="s">
        <v>14</v>
      </c>
      <c r="C13" s="8">
        <v>0</v>
      </c>
      <c r="D13" s="8">
        <v>0</v>
      </c>
      <c r="E13" s="8">
        <v>3.955555</v>
      </c>
      <c r="F13" s="8">
        <v>0</v>
      </c>
      <c r="G13" s="8">
        <v>0</v>
      </c>
      <c r="H13" s="8">
        <v>0</v>
      </c>
      <c r="I13" s="8">
        <v>0</v>
      </c>
      <c r="J13" s="8">
        <v>0.2059911720714515</v>
      </c>
      <c r="K13" s="8">
        <v>6.046269501105391</v>
      </c>
      <c r="L13" s="8">
        <v>1.2834667221438003</v>
      </c>
      <c r="M13" s="8">
        <v>1214.070031817636</v>
      </c>
      <c r="N13" s="8">
        <v>418.4192455189647</v>
      </c>
      <c r="O13" s="8">
        <v>10.31036123455093</v>
      </c>
      <c r="P13" s="8">
        <v>1.7929351386895034</v>
      </c>
      <c r="Q13" s="8">
        <v>42.649932</v>
      </c>
      <c r="R13" s="8">
        <v>5.861864947388476</v>
      </c>
      <c r="S13" s="8">
        <v>1.4342804524461408</v>
      </c>
      <c r="T13" s="8">
        <v>32.142476679300515</v>
      </c>
      <c r="U13" s="8">
        <v>43.648880296931765</v>
      </c>
      <c r="V13" s="8">
        <v>6.949627695870556</v>
      </c>
      <c r="W13" s="8">
        <v>2.8740004654397735</v>
      </c>
      <c r="X13" s="8">
        <v>8.31433873298957</v>
      </c>
      <c r="Y13" s="8">
        <v>2.589433374351577</v>
      </c>
      <c r="Z13" s="8">
        <v>0</v>
      </c>
      <c r="AA13" s="8">
        <v>3.9618332558297116</v>
      </c>
      <c r="AB13" s="8">
        <v>0.523628476061916</v>
      </c>
      <c r="AC13" s="8">
        <v>0.30983475438678304</v>
      </c>
      <c r="AD13" s="8">
        <v>64.25351828466225</v>
      </c>
      <c r="AE13" s="8">
        <v>0.7686865475936673</v>
      </c>
      <c r="AF13" s="8">
        <v>63.59782957550078</v>
      </c>
      <c r="AG13" s="8">
        <v>2.4079491550616554</v>
      </c>
      <c r="AH13" s="8">
        <v>0.0023772826469754386</v>
      </c>
      <c r="AI13" s="8">
        <v>0</v>
      </c>
      <c r="AJ13" s="8">
        <v>12.7163643623824</v>
      </c>
      <c r="AK13" s="8">
        <v>1.9702262103799133</v>
      </c>
      <c r="AL13" s="8">
        <v>33.121087576348806</v>
      </c>
      <c r="AM13" s="8">
        <v>3.106419</v>
      </c>
      <c r="AN13" s="8">
        <v>3.006377705090797</v>
      </c>
      <c r="AO13" s="8">
        <v>0.2626666172728641</v>
      </c>
      <c r="AP13" s="8">
        <v>0</v>
      </c>
      <c r="AQ13" s="8">
        <v>0.3496329079926691</v>
      </c>
      <c r="AR13" s="8">
        <v>0</v>
      </c>
      <c r="AS13" s="8">
        <v>0.31278840140302777</v>
      </c>
      <c r="AT13" s="8">
        <v>0</v>
      </c>
      <c r="AU13" s="8">
        <v>0</v>
      </c>
      <c r="AV13" s="8">
        <v>0</v>
      </c>
      <c r="AW13" s="8">
        <v>1.113041230510063</v>
      </c>
      <c r="AX13" s="8">
        <v>2.7697604547851458</v>
      </c>
      <c r="AY13" s="8">
        <v>0.07115390084778539</v>
      </c>
      <c r="AZ13" s="8">
        <v>0.05091853630388341</v>
      </c>
      <c r="BA13" s="8">
        <v>31.225511211995666</v>
      </c>
      <c r="BB13" s="8">
        <v>1.041822477373488</v>
      </c>
      <c r="BC13" s="8">
        <v>1.3304799999999999</v>
      </c>
      <c r="BD13" s="8">
        <v>16.652806683962524</v>
      </c>
      <c r="BE13" s="8">
        <v>0.10713941620303277</v>
      </c>
      <c r="BF13" s="8">
        <v>0.43063359805444007</v>
      </c>
      <c r="BG13" s="8">
        <v>0.836009</v>
      </c>
      <c r="BH13" s="8">
        <v>32.34659687456584</v>
      </c>
      <c r="BI13" s="8">
        <v>0</v>
      </c>
      <c r="BJ13" s="8">
        <v>0</v>
      </c>
      <c r="BK13" s="8">
        <v>0</v>
      </c>
      <c r="BL13" s="4">
        <f t="shared" si="1"/>
        <v>2081.1957842470965</v>
      </c>
      <c r="BM13" s="8">
        <v>679.455051</v>
      </c>
      <c r="BN13" s="8">
        <v>0</v>
      </c>
      <c r="BO13" s="8">
        <v>0</v>
      </c>
      <c r="BP13" s="8">
        <v>0</v>
      </c>
      <c r="BQ13" s="8">
        <v>7.801806</v>
      </c>
      <c r="BR13" s="8">
        <v>670.6071474887715</v>
      </c>
      <c r="BS13" s="8">
        <v>198.67004118123793</v>
      </c>
      <c r="BT13" s="4">
        <f t="shared" si="0"/>
        <v>3637.729829917106</v>
      </c>
      <c r="BU13" s="11"/>
      <c r="BV13" s="11"/>
    </row>
    <row r="14" spans="1:74" ht="12.75">
      <c r="A14" s="12" t="s">
        <v>15</v>
      </c>
      <c r="B14" s="4" t="s">
        <v>84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0.015354562633089677</v>
      </c>
      <c r="K14" s="8">
        <v>3.1665378510630524</v>
      </c>
      <c r="L14" s="8">
        <v>0.07231867938211992</v>
      </c>
      <c r="M14" s="8">
        <v>6.095546810780717</v>
      </c>
      <c r="N14" s="8">
        <v>238.2071494150139</v>
      </c>
      <c r="O14" s="8">
        <v>3.739098657925091</v>
      </c>
      <c r="P14" s="8">
        <v>0.09063712829879401</v>
      </c>
      <c r="Q14" s="8">
        <v>2.584787</v>
      </c>
      <c r="R14" s="8">
        <v>0.595369</v>
      </c>
      <c r="S14" s="8">
        <v>0.50288</v>
      </c>
      <c r="T14" s="8">
        <v>5.62617203214081</v>
      </c>
      <c r="U14" s="8">
        <v>3.0529986189944354</v>
      </c>
      <c r="V14" s="8">
        <v>0.662929</v>
      </c>
      <c r="W14" s="8">
        <v>2.2949140000000003</v>
      </c>
      <c r="X14" s="8">
        <v>2.237449663728528</v>
      </c>
      <c r="Y14" s="8">
        <v>3.528157914103127</v>
      </c>
      <c r="Z14" s="8">
        <v>0.007401</v>
      </c>
      <c r="AA14" s="8">
        <v>0.6416350000000001</v>
      </c>
      <c r="AB14" s="8">
        <v>0.199497</v>
      </c>
      <c r="AC14" s="8">
        <v>0.223586</v>
      </c>
      <c r="AD14" s="8">
        <v>3.129651</v>
      </c>
      <c r="AE14" s="8">
        <v>0.861524</v>
      </c>
      <c r="AF14" s="8">
        <v>0.5311068885910398</v>
      </c>
      <c r="AG14" s="8">
        <v>0.10780600000000001</v>
      </c>
      <c r="AH14" s="8">
        <v>0.07354</v>
      </c>
      <c r="AI14" s="8">
        <v>0.362022</v>
      </c>
      <c r="AJ14" s="8">
        <v>8.694469999999999</v>
      </c>
      <c r="AK14" s="8">
        <v>6.75047439304211</v>
      </c>
      <c r="AL14" s="8">
        <v>40.90612808625091</v>
      </c>
      <c r="AM14" s="8">
        <v>4.325595</v>
      </c>
      <c r="AN14" s="8">
        <v>7.421576</v>
      </c>
      <c r="AO14" s="8">
        <v>1.6772399999999998</v>
      </c>
      <c r="AP14" s="8">
        <v>0.001395</v>
      </c>
      <c r="AQ14" s="8">
        <v>0.730211</v>
      </c>
      <c r="AR14" s="8">
        <v>35.380607000000005</v>
      </c>
      <c r="AS14" s="8">
        <v>6.621541560927533</v>
      </c>
      <c r="AT14" s="8">
        <v>0</v>
      </c>
      <c r="AU14" s="8">
        <v>0</v>
      </c>
      <c r="AV14" s="8">
        <v>0</v>
      </c>
      <c r="AW14" s="8">
        <v>0.8202391633439985</v>
      </c>
      <c r="AX14" s="8">
        <v>0.357141</v>
      </c>
      <c r="AY14" s="8">
        <v>0.48025700000000004</v>
      </c>
      <c r="AZ14" s="8">
        <v>0.300465</v>
      </c>
      <c r="BA14" s="8">
        <v>10.206886263513521</v>
      </c>
      <c r="BB14" s="8">
        <v>9.455292</v>
      </c>
      <c r="BC14" s="8">
        <v>0</v>
      </c>
      <c r="BD14" s="8">
        <v>3.358607</v>
      </c>
      <c r="BE14" s="8">
        <v>0.102923</v>
      </c>
      <c r="BF14" s="8">
        <v>2.448509</v>
      </c>
      <c r="BG14" s="8">
        <v>13.175588</v>
      </c>
      <c r="BH14" s="8">
        <v>8.962078226395352</v>
      </c>
      <c r="BI14" s="8">
        <v>0</v>
      </c>
      <c r="BJ14" s="8">
        <v>0</v>
      </c>
      <c r="BK14" s="8">
        <v>0</v>
      </c>
      <c r="BL14" s="4">
        <f t="shared" si="1"/>
        <v>440.7872929161282</v>
      </c>
      <c r="BM14" s="8">
        <v>1989.682615</v>
      </c>
      <c r="BN14" s="8">
        <v>0</v>
      </c>
      <c r="BO14" s="8">
        <v>0</v>
      </c>
      <c r="BP14" s="8">
        <v>0</v>
      </c>
      <c r="BQ14" s="8">
        <v>8.271965790000001</v>
      </c>
      <c r="BR14" s="8">
        <v>852.3266625455975</v>
      </c>
      <c r="BS14" s="8">
        <v>111.69094253827426</v>
      </c>
      <c r="BT14" s="4">
        <f t="shared" si="0"/>
        <v>3402.7594787900002</v>
      </c>
      <c r="BU14" s="11"/>
      <c r="BV14" s="11"/>
    </row>
    <row r="15" spans="1:74" ht="12.75">
      <c r="A15" s="12" t="s">
        <v>16</v>
      </c>
      <c r="B15" s="4" t="s">
        <v>85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2.2639430867423327</v>
      </c>
      <c r="L15" s="8">
        <v>0.38573399999999997</v>
      </c>
      <c r="M15" s="8">
        <v>30.06165310099538</v>
      </c>
      <c r="N15" s="8">
        <v>11.86746663890916</v>
      </c>
      <c r="O15" s="8">
        <v>40.38212187702434</v>
      </c>
      <c r="P15" s="8">
        <v>0.15330254310228905</v>
      </c>
      <c r="Q15" s="8">
        <v>2.2657965612682434</v>
      </c>
      <c r="R15" s="8">
        <v>12.063246</v>
      </c>
      <c r="S15" s="8">
        <v>1.689842154764917</v>
      </c>
      <c r="T15" s="8">
        <v>1.9149028945949997</v>
      </c>
      <c r="U15" s="8">
        <v>5.712341249608539</v>
      </c>
      <c r="V15" s="8">
        <v>0.123193</v>
      </c>
      <c r="W15" s="8">
        <v>0.253332</v>
      </c>
      <c r="X15" s="8">
        <v>0.4953554547471607</v>
      </c>
      <c r="Y15" s="8">
        <v>1.140326</v>
      </c>
      <c r="Z15" s="8">
        <v>0.026104</v>
      </c>
      <c r="AA15" s="8">
        <v>0.711379</v>
      </c>
      <c r="AB15" s="8">
        <v>0.020265</v>
      </c>
      <c r="AC15" s="8">
        <v>0.324530493218565</v>
      </c>
      <c r="AD15" s="8">
        <v>0.44736399289245127</v>
      </c>
      <c r="AE15" s="8">
        <v>0.068201</v>
      </c>
      <c r="AF15" s="8">
        <v>57.053595</v>
      </c>
      <c r="AG15" s="8">
        <v>0.093711</v>
      </c>
      <c r="AH15" s="8">
        <v>0.01572556768548116</v>
      </c>
      <c r="AI15" s="8">
        <v>0</v>
      </c>
      <c r="AJ15" s="8">
        <v>0.30375264946722036</v>
      </c>
      <c r="AK15" s="8">
        <v>0.9168080561151124</v>
      </c>
      <c r="AL15" s="8">
        <v>10.584792763675674</v>
      </c>
      <c r="AM15" s="8">
        <v>47.1126670058269</v>
      </c>
      <c r="AN15" s="8">
        <v>0.5381405952228022</v>
      </c>
      <c r="AO15" s="8">
        <v>0.032621000000000004</v>
      </c>
      <c r="AP15" s="8">
        <v>0</v>
      </c>
      <c r="AQ15" s="8">
        <v>0.451732</v>
      </c>
      <c r="AR15" s="8">
        <v>0</v>
      </c>
      <c r="AS15" s="8">
        <v>0.488557</v>
      </c>
      <c r="AT15" s="8">
        <v>0</v>
      </c>
      <c r="AU15" s="8">
        <v>0</v>
      </c>
      <c r="AV15" s="8">
        <v>0</v>
      </c>
      <c r="AW15" s="8">
        <v>0.0834652558433396</v>
      </c>
      <c r="AX15" s="8">
        <v>0</v>
      </c>
      <c r="AY15" s="8">
        <v>0.142735</v>
      </c>
      <c r="AZ15" s="8">
        <v>0.045147</v>
      </c>
      <c r="BA15" s="8">
        <v>13.742462306464947</v>
      </c>
      <c r="BB15" s="8">
        <v>0.641027</v>
      </c>
      <c r="BC15" s="8">
        <v>0</v>
      </c>
      <c r="BD15" s="8">
        <v>0</v>
      </c>
      <c r="BE15" s="8">
        <v>0.015252336906416789</v>
      </c>
      <c r="BF15" s="8">
        <v>0.04723599999999999</v>
      </c>
      <c r="BG15" s="8">
        <v>0.467409</v>
      </c>
      <c r="BH15" s="8">
        <v>0.462739</v>
      </c>
      <c r="BI15" s="8">
        <v>0</v>
      </c>
      <c r="BJ15" s="8">
        <v>0</v>
      </c>
      <c r="BK15" s="8">
        <v>0</v>
      </c>
      <c r="BL15" s="4">
        <f t="shared" si="1"/>
        <v>245.60997558507623</v>
      </c>
      <c r="BM15" s="8">
        <v>555.642033</v>
      </c>
      <c r="BN15" s="8">
        <v>0</v>
      </c>
      <c r="BO15" s="8">
        <v>0</v>
      </c>
      <c r="BP15" s="8">
        <v>0</v>
      </c>
      <c r="BQ15" s="8">
        <v>1.9502329709999997</v>
      </c>
      <c r="BR15" s="8">
        <v>307.3178588160009</v>
      </c>
      <c r="BS15" s="8">
        <v>45.2634285681796</v>
      </c>
      <c r="BT15" s="4">
        <f t="shared" si="0"/>
        <v>1155.7835289402567</v>
      </c>
      <c r="BU15" s="11"/>
      <c r="BV15" s="11"/>
    </row>
    <row r="16" spans="1:74" ht="12.75">
      <c r="A16" s="12" t="s">
        <v>17</v>
      </c>
      <c r="B16" s="4" t="s">
        <v>86</v>
      </c>
      <c r="C16" s="8">
        <v>0</v>
      </c>
      <c r="D16" s="8">
        <v>0</v>
      </c>
      <c r="E16" s="8">
        <v>0.031921</v>
      </c>
      <c r="F16" s="8">
        <v>0</v>
      </c>
      <c r="G16" s="8">
        <v>0</v>
      </c>
      <c r="H16" s="8">
        <v>0</v>
      </c>
      <c r="I16" s="8">
        <v>0</v>
      </c>
      <c r="J16" s="8">
        <v>0.534363</v>
      </c>
      <c r="K16" s="8">
        <v>10.362684288417585</v>
      </c>
      <c r="L16" s="8">
        <v>7.641595</v>
      </c>
      <c r="M16" s="8">
        <v>4.377063224808598</v>
      </c>
      <c r="N16" s="8">
        <v>0.068878</v>
      </c>
      <c r="O16" s="8">
        <v>0.043677999999999995</v>
      </c>
      <c r="P16" s="8">
        <v>461.27665022741576</v>
      </c>
      <c r="Q16" s="8">
        <v>7.066997000000001</v>
      </c>
      <c r="R16" s="8">
        <v>0.5139748954095721</v>
      </c>
      <c r="S16" s="8">
        <v>3.7955310000000004</v>
      </c>
      <c r="T16" s="8">
        <v>8.626485279776455</v>
      </c>
      <c r="U16" s="8">
        <v>4.55555051455092</v>
      </c>
      <c r="V16" s="8">
        <v>9.584293803543579</v>
      </c>
      <c r="W16" s="8">
        <v>6.199952724543207</v>
      </c>
      <c r="X16" s="8">
        <v>6.80601270660352</v>
      </c>
      <c r="Y16" s="8">
        <v>3.8025777440319635</v>
      </c>
      <c r="Z16" s="8">
        <v>0</v>
      </c>
      <c r="AA16" s="8">
        <v>5.5412584947175185</v>
      </c>
      <c r="AB16" s="8">
        <v>0.323567</v>
      </c>
      <c r="AC16" s="8">
        <v>0.5260785318610448</v>
      </c>
      <c r="AD16" s="8">
        <v>10.051574838904472</v>
      </c>
      <c r="AE16" s="8">
        <v>2.9751946244307717</v>
      </c>
      <c r="AF16" s="8">
        <v>94.18540542116713</v>
      </c>
      <c r="AG16" s="8">
        <v>0.2117611510439254</v>
      </c>
      <c r="AH16" s="8">
        <v>0.032050999999999996</v>
      </c>
      <c r="AI16" s="8">
        <v>0</v>
      </c>
      <c r="AJ16" s="8">
        <v>232.00180995591552</v>
      </c>
      <c r="AK16" s="8">
        <v>1.0574919999999999</v>
      </c>
      <c r="AL16" s="8">
        <v>102.6529314137453</v>
      </c>
      <c r="AM16" s="8">
        <v>16.8148178528075</v>
      </c>
      <c r="AN16" s="8">
        <v>1.963157</v>
      </c>
      <c r="AO16" s="8">
        <v>5.016803101318721</v>
      </c>
      <c r="AP16" s="8">
        <v>0</v>
      </c>
      <c r="AQ16" s="8">
        <v>0.020651</v>
      </c>
      <c r="AR16" s="8">
        <v>9.957249000000001</v>
      </c>
      <c r="AS16" s="8">
        <v>0</v>
      </c>
      <c r="AT16" s="8">
        <v>0</v>
      </c>
      <c r="AU16" s="8">
        <v>0</v>
      </c>
      <c r="AV16" s="8">
        <v>0</v>
      </c>
      <c r="AW16" s="8">
        <v>0.6258971653292369</v>
      </c>
      <c r="AX16" s="8">
        <v>1.0688515226502298</v>
      </c>
      <c r="AY16" s="8">
        <v>0.07564276643777657</v>
      </c>
      <c r="AZ16" s="8">
        <v>0.00174819933733648</v>
      </c>
      <c r="BA16" s="8">
        <v>9.718464225330196</v>
      </c>
      <c r="BB16" s="8">
        <v>1.407266</v>
      </c>
      <c r="BC16" s="8">
        <v>1.4868819999999998</v>
      </c>
      <c r="BD16" s="8">
        <v>0</v>
      </c>
      <c r="BE16" s="8">
        <v>0.10836064824201072</v>
      </c>
      <c r="BF16" s="8">
        <v>2.399503</v>
      </c>
      <c r="BG16" s="8">
        <v>24.927931</v>
      </c>
      <c r="BH16" s="8">
        <v>1.741801</v>
      </c>
      <c r="BI16" s="8">
        <v>0</v>
      </c>
      <c r="BJ16" s="8">
        <v>0</v>
      </c>
      <c r="BK16" s="8">
        <v>0</v>
      </c>
      <c r="BL16" s="4">
        <f t="shared" si="1"/>
        <v>1062.18235832234</v>
      </c>
      <c r="BM16" s="8">
        <v>50.452028000000006</v>
      </c>
      <c r="BN16" s="8">
        <v>0</v>
      </c>
      <c r="BO16" s="8">
        <v>0</v>
      </c>
      <c r="BP16" s="8">
        <v>0</v>
      </c>
      <c r="BQ16" s="8">
        <v>4.733977</v>
      </c>
      <c r="BR16" s="8">
        <v>299.8708903575767</v>
      </c>
      <c r="BS16" s="8">
        <v>24.85256508583048</v>
      </c>
      <c r="BT16" s="4">
        <f t="shared" si="0"/>
        <v>1442.0918187657471</v>
      </c>
      <c r="BU16" s="11"/>
      <c r="BV16" s="11"/>
    </row>
    <row r="17" spans="1:74" ht="12.75">
      <c r="A17" s="12" t="s">
        <v>18</v>
      </c>
      <c r="B17" s="4" t="s">
        <v>87</v>
      </c>
      <c r="C17" s="8">
        <v>0</v>
      </c>
      <c r="D17" s="8">
        <v>0</v>
      </c>
      <c r="E17" s="8">
        <v>0.868728</v>
      </c>
      <c r="F17" s="8">
        <v>0</v>
      </c>
      <c r="G17" s="8">
        <v>0</v>
      </c>
      <c r="H17" s="8">
        <v>0</v>
      </c>
      <c r="I17" s="8">
        <v>0</v>
      </c>
      <c r="J17" s="8">
        <v>0.991558</v>
      </c>
      <c r="K17" s="8">
        <v>121.54333039020432</v>
      </c>
      <c r="L17" s="8">
        <v>85.985357290857</v>
      </c>
      <c r="M17" s="8">
        <v>6.032665038696119</v>
      </c>
      <c r="N17" s="8">
        <v>1.0460211514380318</v>
      </c>
      <c r="O17" s="8">
        <v>0.33951085736609976</v>
      </c>
      <c r="P17" s="8">
        <v>43.19411102757075</v>
      </c>
      <c r="Q17" s="8">
        <v>1075.4728268364638</v>
      </c>
      <c r="R17" s="8">
        <v>851.8825942473557</v>
      </c>
      <c r="S17" s="8">
        <v>0.96697588132022</v>
      </c>
      <c r="T17" s="8">
        <v>121.25200999490691</v>
      </c>
      <c r="U17" s="8">
        <v>96.5382232413161</v>
      </c>
      <c r="V17" s="8">
        <v>30.743380766057236</v>
      </c>
      <c r="W17" s="8">
        <v>7.841883922917932</v>
      </c>
      <c r="X17" s="8">
        <v>8.182389493026726</v>
      </c>
      <c r="Y17" s="8">
        <v>4.079762390589525</v>
      </c>
      <c r="Z17" s="8">
        <v>0.09265733059945645</v>
      </c>
      <c r="AA17" s="8">
        <v>31.526046851767475</v>
      </c>
      <c r="AB17" s="8">
        <v>4.860510365058792</v>
      </c>
      <c r="AC17" s="8">
        <v>3.7276310452070085</v>
      </c>
      <c r="AD17" s="8">
        <v>3.9433414113146683</v>
      </c>
      <c r="AE17" s="8">
        <v>0.39568341597207973</v>
      </c>
      <c r="AF17" s="8">
        <v>25.39464007973563</v>
      </c>
      <c r="AG17" s="8">
        <v>4.315466597488771</v>
      </c>
      <c r="AH17" s="8">
        <v>1.3005234124328477</v>
      </c>
      <c r="AI17" s="8">
        <v>0.501052</v>
      </c>
      <c r="AJ17" s="8">
        <v>3.769720921344779</v>
      </c>
      <c r="AK17" s="8">
        <v>1.7405599999999999</v>
      </c>
      <c r="AL17" s="8">
        <v>220.23025210707743</v>
      </c>
      <c r="AM17" s="8">
        <v>24.191115</v>
      </c>
      <c r="AN17" s="8">
        <v>2.627034119679675</v>
      </c>
      <c r="AO17" s="8">
        <v>3.5262843632815626</v>
      </c>
      <c r="AP17" s="8">
        <v>0.013863</v>
      </c>
      <c r="AQ17" s="8">
        <v>0.21629859934776458</v>
      </c>
      <c r="AR17" s="8">
        <v>32.90713412873432</v>
      </c>
      <c r="AS17" s="8">
        <v>0.7973928818966339</v>
      </c>
      <c r="AT17" s="8">
        <v>15.986905404393672</v>
      </c>
      <c r="AU17" s="8">
        <v>9.927040000000002</v>
      </c>
      <c r="AV17" s="8">
        <v>17.373986000000002</v>
      </c>
      <c r="AW17" s="8">
        <v>1.772268</v>
      </c>
      <c r="AX17" s="8">
        <v>0.6480991800883711</v>
      </c>
      <c r="AY17" s="8">
        <v>1.6029737280842404</v>
      </c>
      <c r="AZ17" s="8">
        <v>0.3195547707686884</v>
      </c>
      <c r="BA17" s="8">
        <v>163.26931327661947</v>
      </c>
      <c r="BB17" s="8">
        <v>10.26988</v>
      </c>
      <c r="BC17" s="8">
        <v>8.576628</v>
      </c>
      <c r="BD17" s="8">
        <v>11.916634000000002</v>
      </c>
      <c r="BE17" s="8">
        <v>0.23843662482647596</v>
      </c>
      <c r="BF17" s="8">
        <v>4.719558</v>
      </c>
      <c r="BG17" s="8">
        <v>1.189079</v>
      </c>
      <c r="BH17" s="8">
        <v>1.5250180000000002</v>
      </c>
      <c r="BI17" s="8">
        <v>0</v>
      </c>
      <c r="BJ17" s="8">
        <v>0</v>
      </c>
      <c r="BK17" s="8">
        <v>0</v>
      </c>
      <c r="BL17" s="4">
        <f t="shared" si="1"/>
        <v>3072.3739101458086</v>
      </c>
      <c r="BM17" s="8">
        <v>190.775467</v>
      </c>
      <c r="BN17" s="8">
        <v>0</v>
      </c>
      <c r="BO17" s="8">
        <v>0</v>
      </c>
      <c r="BP17" s="8">
        <v>0</v>
      </c>
      <c r="BQ17" s="8">
        <v>8.180914</v>
      </c>
      <c r="BR17" s="8">
        <v>780.1282144739021</v>
      </c>
      <c r="BS17" s="8">
        <v>123.10953046269441</v>
      </c>
      <c r="BT17" s="4">
        <f t="shared" si="0"/>
        <v>4174.568036082405</v>
      </c>
      <c r="BU17" s="11"/>
      <c r="BV17" s="11"/>
    </row>
    <row r="18" spans="1:74" ht="12.75">
      <c r="A18" s="12" t="s">
        <v>19</v>
      </c>
      <c r="B18" s="4" t="s">
        <v>88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0.034607</v>
      </c>
      <c r="K18" s="8">
        <v>4.4620536584703645</v>
      </c>
      <c r="L18" s="8">
        <v>0.484678</v>
      </c>
      <c r="M18" s="8">
        <v>7.918605022193541</v>
      </c>
      <c r="N18" s="8">
        <v>0.9386580000000001</v>
      </c>
      <c r="O18" s="8">
        <v>0.1107263947669796</v>
      </c>
      <c r="P18" s="8">
        <v>0.6759440000000001</v>
      </c>
      <c r="Q18" s="8">
        <v>6.332357962881134</v>
      </c>
      <c r="R18" s="8">
        <v>63.550069080757126</v>
      </c>
      <c r="S18" s="8">
        <v>0.14088057985942215</v>
      </c>
      <c r="T18" s="8">
        <v>11.372439295523668</v>
      </c>
      <c r="U18" s="8">
        <v>9.923082290133417</v>
      </c>
      <c r="V18" s="8">
        <v>1.4206459999999999</v>
      </c>
      <c r="W18" s="8">
        <v>0.594205584580262</v>
      </c>
      <c r="X18" s="8">
        <v>1.4838851711418335</v>
      </c>
      <c r="Y18" s="8">
        <v>2.576369718580543</v>
      </c>
      <c r="Z18" s="8">
        <v>0.05141422932100969</v>
      </c>
      <c r="AA18" s="8">
        <v>1.6571633120341764</v>
      </c>
      <c r="AB18" s="8">
        <v>3.630006953449139</v>
      </c>
      <c r="AC18" s="8">
        <v>0.7597208510819795</v>
      </c>
      <c r="AD18" s="8">
        <v>1.414744</v>
      </c>
      <c r="AE18" s="8">
        <v>0.8901002122384524</v>
      </c>
      <c r="AF18" s="8">
        <v>1.3374469540491272</v>
      </c>
      <c r="AG18" s="8">
        <v>0.042201</v>
      </c>
      <c r="AH18" s="8">
        <v>0.764707</v>
      </c>
      <c r="AI18" s="8">
        <v>0.08782000000000001</v>
      </c>
      <c r="AJ18" s="8">
        <v>2.7199766003099737</v>
      </c>
      <c r="AK18" s="8">
        <v>8.173975733848183</v>
      </c>
      <c r="AL18" s="8">
        <v>169.51783738211896</v>
      </c>
      <c r="AM18" s="8">
        <v>70.852335</v>
      </c>
      <c r="AN18" s="8">
        <v>3.7098730000000004</v>
      </c>
      <c r="AO18" s="8">
        <v>1.1100553155778883</v>
      </c>
      <c r="AP18" s="8">
        <v>0.031171</v>
      </c>
      <c r="AQ18" s="8">
        <v>1.154284</v>
      </c>
      <c r="AR18" s="8">
        <v>2.326176</v>
      </c>
      <c r="AS18" s="8">
        <v>2.2969098401979533</v>
      </c>
      <c r="AT18" s="8">
        <v>3.28393</v>
      </c>
      <c r="AU18" s="8">
        <v>0.777483</v>
      </c>
      <c r="AV18" s="8">
        <v>3.315727</v>
      </c>
      <c r="AW18" s="8">
        <v>1.5087490000000001</v>
      </c>
      <c r="AX18" s="8">
        <v>0.23765348222635208</v>
      </c>
      <c r="AY18" s="8">
        <v>9.43782441648481</v>
      </c>
      <c r="AZ18" s="8">
        <v>0.9273600000000001</v>
      </c>
      <c r="BA18" s="8">
        <v>210.4514015913997</v>
      </c>
      <c r="BB18" s="8">
        <v>7.032566</v>
      </c>
      <c r="BC18" s="8">
        <v>6.148994</v>
      </c>
      <c r="BD18" s="8">
        <v>8.229470314265923</v>
      </c>
      <c r="BE18" s="8">
        <v>0.07915</v>
      </c>
      <c r="BF18" s="8">
        <v>2.8752709999999997</v>
      </c>
      <c r="BG18" s="8">
        <v>17.08235105833653</v>
      </c>
      <c r="BH18" s="8">
        <v>0.139774</v>
      </c>
      <c r="BI18" s="8">
        <v>0</v>
      </c>
      <c r="BJ18" s="8">
        <v>0</v>
      </c>
      <c r="BK18" s="8">
        <v>0</v>
      </c>
      <c r="BL18" s="4">
        <f t="shared" si="1"/>
        <v>656.0748310058284</v>
      </c>
      <c r="BM18" s="8">
        <v>381.115951</v>
      </c>
      <c r="BN18" s="8">
        <v>0</v>
      </c>
      <c r="BO18" s="8">
        <v>0</v>
      </c>
      <c r="BP18" s="8">
        <v>0</v>
      </c>
      <c r="BQ18" s="8">
        <v>3.8344120000000004</v>
      </c>
      <c r="BR18" s="8">
        <v>153.9662110298818</v>
      </c>
      <c r="BS18" s="8">
        <v>23.83468748296968</v>
      </c>
      <c r="BT18" s="4">
        <f t="shared" si="0"/>
        <v>1218.8260925186798</v>
      </c>
      <c r="BU18" s="11"/>
      <c r="BV18" s="11"/>
    </row>
    <row r="19" spans="1:74" ht="12.75">
      <c r="A19" s="12" t="s">
        <v>20</v>
      </c>
      <c r="B19" s="4" t="s">
        <v>89</v>
      </c>
      <c r="C19" s="8">
        <v>36.4935</v>
      </c>
      <c r="D19" s="8">
        <v>0.5827859999999999</v>
      </c>
      <c r="E19" s="8">
        <v>3.640837</v>
      </c>
      <c r="F19" s="8">
        <v>0</v>
      </c>
      <c r="G19" s="8">
        <v>0</v>
      </c>
      <c r="H19" s="8">
        <v>0</v>
      </c>
      <c r="I19" s="8">
        <v>0</v>
      </c>
      <c r="J19" s="8">
        <v>3.343990409377174</v>
      </c>
      <c r="K19" s="8">
        <v>15.533217</v>
      </c>
      <c r="L19" s="8">
        <v>0.05468699999999999</v>
      </c>
      <c r="M19" s="8">
        <v>1.9143939999999997</v>
      </c>
      <c r="N19" s="8">
        <v>1.4047459999999998</v>
      </c>
      <c r="O19" s="8">
        <v>0.08897999999999999</v>
      </c>
      <c r="P19" s="8">
        <v>5.974727729120636</v>
      </c>
      <c r="Q19" s="8">
        <v>3.0912336760799044</v>
      </c>
      <c r="R19" s="8">
        <v>2.715016</v>
      </c>
      <c r="S19" s="8">
        <v>2257.105976492545</v>
      </c>
      <c r="T19" s="8">
        <v>662.6725752554553</v>
      </c>
      <c r="U19" s="8">
        <v>1.899199640933777</v>
      </c>
      <c r="V19" s="8">
        <v>35.4361218971032</v>
      </c>
      <c r="W19" s="8">
        <v>105.79593228466038</v>
      </c>
      <c r="X19" s="8">
        <v>4.655874</v>
      </c>
      <c r="Y19" s="8">
        <v>4.482032</v>
      </c>
      <c r="Z19" s="8">
        <v>0.072559</v>
      </c>
      <c r="AA19" s="8">
        <v>2.602399</v>
      </c>
      <c r="AB19" s="8">
        <v>1.35473</v>
      </c>
      <c r="AC19" s="8">
        <v>0.4291158200928018</v>
      </c>
      <c r="AD19" s="8">
        <v>6.681751</v>
      </c>
      <c r="AE19" s="8">
        <v>0.356693</v>
      </c>
      <c r="AF19" s="8">
        <v>3.772474</v>
      </c>
      <c r="AG19" s="8">
        <v>0.984614</v>
      </c>
      <c r="AH19" s="8">
        <v>19.540045</v>
      </c>
      <c r="AI19" s="8">
        <v>1.120778</v>
      </c>
      <c r="AJ19" s="8">
        <v>85.039068</v>
      </c>
      <c r="AK19" s="8">
        <v>54.454962</v>
      </c>
      <c r="AL19" s="8">
        <v>226.57306034084522</v>
      </c>
      <c r="AM19" s="8">
        <v>36.85888</v>
      </c>
      <c r="AN19" s="8">
        <v>3.673044</v>
      </c>
      <c r="AO19" s="8">
        <v>295.8536939999999</v>
      </c>
      <c r="AP19" s="8">
        <v>21.5023968</v>
      </c>
      <c r="AQ19" s="8">
        <v>269.2717766</v>
      </c>
      <c r="AR19" s="8">
        <v>69.21993499999999</v>
      </c>
      <c r="AS19" s="8">
        <v>26.491642</v>
      </c>
      <c r="AT19" s="8">
        <v>1.7358350000000002</v>
      </c>
      <c r="AU19" s="8">
        <v>0.861387</v>
      </c>
      <c r="AV19" s="8">
        <v>2.332465</v>
      </c>
      <c r="AW19" s="8">
        <v>13.956957999999998</v>
      </c>
      <c r="AX19" s="8">
        <v>37.760342</v>
      </c>
      <c r="AY19" s="8">
        <v>16.666726</v>
      </c>
      <c r="AZ19" s="8">
        <v>2.552974974730974</v>
      </c>
      <c r="BA19" s="8">
        <v>178.38898060715763</v>
      </c>
      <c r="BB19" s="8">
        <v>35.111203</v>
      </c>
      <c r="BC19" s="8">
        <v>9.291358</v>
      </c>
      <c r="BD19" s="8">
        <v>14.350446999999999</v>
      </c>
      <c r="BE19" s="8">
        <v>10.679915</v>
      </c>
      <c r="BF19" s="8">
        <v>6.052148000000001</v>
      </c>
      <c r="BG19" s="8">
        <v>1.923311</v>
      </c>
      <c r="BH19" s="8">
        <v>3.4321580000000003</v>
      </c>
      <c r="BI19" s="8">
        <v>0</v>
      </c>
      <c r="BJ19" s="8">
        <v>0</v>
      </c>
      <c r="BK19" s="8">
        <v>0</v>
      </c>
      <c r="BL19" s="4">
        <f t="shared" si="1"/>
        <v>4607.835652528101</v>
      </c>
      <c r="BM19" s="8">
        <v>719.7721230000001</v>
      </c>
      <c r="BN19" s="8">
        <v>0</v>
      </c>
      <c r="BO19" s="8">
        <v>4.650965</v>
      </c>
      <c r="BP19" s="8">
        <v>1.298036</v>
      </c>
      <c r="BQ19" s="8">
        <v>40.90563100000001</v>
      </c>
      <c r="BR19" s="8">
        <v>1482.662451741756</v>
      </c>
      <c r="BS19" s="8">
        <v>478.6835623572378</v>
      </c>
      <c r="BT19" s="4">
        <f t="shared" si="0"/>
        <v>7335.808421627094</v>
      </c>
      <c r="BU19" s="11"/>
      <c r="BV19" s="11"/>
    </row>
    <row r="20" spans="1:74" ht="12.75">
      <c r="A20" s="12" t="s">
        <v>21</v>
      </c>
      <c r="B20" s="4" t="s">
        <v>90</v>
      </c>
      <c r="C20" s="8">
        <v>139.999411</v>
      </c>
      <c r="D20" s="8">
        <v>0.092668</v>
      </c>
      <c r="E20" s="8">
        <v>0.102671</v>
      </c>
      <c r="F20" s="8">
        <v>0</v>
      </c>
      <c r="G20" s="8">
        <v>0</v>
      </c>
      <c r="H20" s="8">
        <v>0</v>
      </c>
      <c r="I20" s="8">
        <v>0</v>
      </c>
      <c r="J20" s="8">
        <v>4.086325745768305</v>
      </c>
      <c r="K20" s="8">
        <v>344.94086780373436</v>
      </c>
      <c r="L20" s="8">
        <v>6.374800028886611</v>
      </c>
      <c r="M20" s="8">
        <v>691.9972266986251</v>
      </c>
      <c r="N20" s="8">
        <v>7.707649193911979</v>
      </c>
      <c r="O20" s="8">
        <v>5.119063101320599</v>
      </c>
      <c r="P20" s="8">
        <v>62.309565844279064</v>
      </c>
      <c r="Q20" s="8">
        <v>186.19922592514922</v>
      </c>
      <c r="R20" s="8">
        <v>114.5739499953715</v>
      </c>
      <c r="S20" s="8">
        <v>1224.3953691281988</v>
      </c>
      <c r="T20" s="8">
        <v>7884.943413914956</v>
      </c>
      <c r="U20" s="8">
        <v>849.8239985057518</v>
      </c>
      <c r="V20" s="8">
        <v>146.93692503875846</v>
      </c>
      <c r="W20" s="8">
        <v>128.5473894528905</v>
      </c>
      <c r="X20" s="8">
        <v>95.58933008711016</v>
      </c>
      <c r="Y20" s="8">
        <v>33.27587380947418</v>
      </c>
      <c r="Z20" s="8">
        <v>2.1816203708062885</v>
      </c>
      <c r="AA20" s="8">
        <v>94.95121136425782</v>
      </c>
      <c r="AB20" s="8">
        <v>60.59348667118161</v>
      </c>
      <c r="AC20" s="8">
        <v>15.400653813185166</v>
      </c>
      <c r="AD20" s="8">
        <v>109.23311666923146</v>
      </c>
      <c r="AE20" s="8">
        <v>5.215098461468982</v>
      </c>
      <c r="AF20" s="8">
        <v>47.866287316819665</v>
      </c>
      <c r="AG20" s="8">
        <v>12.181512772877099</v>
      </c>
      <c r="AH20" s="8">
        <v>3.0635469891856784</v>
      </c>
      <c r="AI20" s="8">
        <v>4.745283000000001</v>
      </c>
      <c r="AJ20" s="8">
        <v>94.63539541941064</v>
      </c>
      <c r="AK20" s="8">
        <v>32.20643999999999</v>
      </c>
      <c r="AL20" s="8">
        <v>1429.281046102777</v>
      </c>
      <c r="AM20" s="8">
        <v>124.41</v>
      </c>
      <c r="AN20" s="8">
        <v>9.915751771202668</v>
      </c>
      <c r="AO20" s="8">
        <v>6.799005056596159</v>
      </c>
      <c r="AP20" s="8">
        <v>0</v>
      </c>
      <c r="AQ20" s="8">
        <v>1.543607</v>
      </c>
      <c r="AR20" s="8">
        <v>12.197206362278353</v>
      </c>
      <c r="AS20" s="8">
        <v>12.399542</v>
      </c>
      <c r="AT20" s="8">
        <v>0.528915</v>
      </c>
      <c r="AU20" s="8">
        <v>0.742545</v>
      </c>
      <c r="AV20" s="8">
        <v>0</v>
      </c>
      <c r="AW20" s="8">
        <v>7.1192498548450915</v>
      </c>
      <c r="AX20" s="8">
        <v>0.5665380236507075</v>
      </c>
      <c r="AY20" s="8">
        <v>62.16596899999999</v>
      </c>
      <c r="AZ20" s="8">
        <v>12.043512865102766</v>
      </c>
      <c r="BA20" s="8">
        <v>193.14828299041847</v>
      </c>
      <c r="BB20" s="8">
        <v>14.932491</v>
      </c>
      <c r="BC20" s="8">
        <v>12.283975</v>
      </c>
      <c r="BD20" s="8">
        <v>773.0286570000001</v>
      </c>
      <c r="BE20" s="8">
        <v>32.87366523339273</v>
      </c>
      <c r="BF20" s="8">
        <v>4.0191799999999995</v>
      </c>
      <c r="BG20" s="8">
        <v>26.902702</v>
      </c>
      <c r="BH20" s="8">
        <v>39.290584576940965</v>
      </c>
      <c r="BI20" s="8">
        <v>0</v>
      </c>
      <c r="BJ20" s="8">
        <v>0</v>
      </c>
      <c r="BK20" s="8">
        <v>0</v>
      </c>
      <c r="BL20" s="4">
        <f t="shared" si="1"/>
        <v>15185.481802959814</v>
      </c>
      <c r="BM20" s="8">
        <v>698.0358080331465</v>
      </c>
      <c r="BN20" s="8">
        <v>3.3148180000000003</v>
      </c>
      <c r="BO20" s="8">
        <v>512.6265350000001</v>
      </c>
      <c r="BP20" s="8">
        <v>0</v>
      </c>
      <c r="BQ20" s="8">
        <v>250.70989085500003</v>
      </c>
      <c r="BR20" s="8">
        <v>6530.103552439505</v>
      </c>
      <c r="BS20" s="8">
        <v>2708.2633411274983</v>
      </c>
      <c r="BT20" s="4">
        <f t="shared" si="0"/>
        <v>25888.535748414964</v>
      </c>
      <c r="BU20" s="11"/>
      <c r="BV20" s="11"/>
    </row>
    <row r="21" spans="1:74" ht="12.75">
      <c r="A21" s="12" t="s">
        <v>22</v>
      </c>
      <c r="B21" s="4" t="s">
        <v>91</v>
      </c>
      <c r="C21" s="8">
        <v>0</v>
      </c>
      <c r="D21" s="8">
        <v>0</v>
      </c>
      <c r="E21" s="8">
        <v>0.069142</v>
      </c>
      <c r="F21" s="8">
        <v>0</v>
      </c>
      <c r="G21" s="8">
        <v>0</v>
      </c>
      <c r="H21" s="8">
        <v>0</v>
      </c>
      <c r="I21" s="8">
        <v>0</v>
      </c>
      <c r="J21" s="8">
        <v>2.646245306237123</v>
      </c>
      <c r="K21" s="8">
        <v>262.4787672441038</v>
      </c>
      <c r="L21" s="8">
        <v>2.8946467739229704</v>
      </c>
      <c r="M21" s="8">
        <v>65.15905877236682</v>
      </c>
      <c r="N21" s="8">
        <v>7.160251162973584</v>
      </c>
      <c r="O21" s="8">
        <v>25.123178323174976</v>
      </c>
      <c r="P21" s="8">
        <v>32.13126201205462</v>
      </c>
      <c r="Q21" s="8">
        <v>122.61342727267768</v>
      </c>
      <c r="R21" s="8">
        <v>62.67145580299533</v>
      </c>
      <c r="S21" s="8">
        <v>9.824691</v>
      </c>
      <c r="T21" s="8">
        <v>278.7357035574157</v>
      </c>
      <c r="U21" s="8">
        <v>455.7035202392573</v>
      </c>
      <c r="V21" s="8">
        <v>45.49819760876335</v>
      </c>
      <c r="W21" s="8">
        <v>28.814464228106637</v>
      </c>
      <c r="X21" s="8">
        <v>100.17054144292057</v>
      </c>
      <c r="Y21" s="8">
        <v>114.09897118020254</v>
      </c>
      <c r="Z21" s="8">
        <v>0.32918300542671686</v>
      </c>
      <c r="AA21" s="8">
        <v>132.13903139135945</v>
      </c>
      <c r="AB21" s="8">
        <v>78.602163</v>
      </c>
      <c r="AC21" s="8">
        <v>39.283477</v>
      </c>
      <c r="AD21" s="8">
        <v>636.577364558642</v>
      </c>
      <c r="AE21" s="8">
        <v>13.92076391625513</v>
      </c>
      <c r="AF21" s="8">
        <v>109.79469108286722</v>
      </c>
      <c r="AG21" s="8">
        <v>15.004682475688439</v>
      </c>
      <c r="AH21" s="8">
        <v>0.3833313752739244</v>
      </c>
      <c r="AI21" s="8">
        <v>0.548008</v>
      </c>
      <c r="AJ21" s="8">
        <v>178.0983833945918</v>
      </c>
      <c r="AK21" s="8">
        <v>134.47444190058087</v>
      </c>
      <c r="AL21" s="8">
        <v>217.84589145607538</v>
      </c>
      <c r="AM21" s="8">
        <v>53.97222509587108</v>
      </c>
      <c r="AN21" s="8">
        <v>2.7241810335455825</v>
      </c>
      <c r="AO21" s="8">
        <v>17.611474738693317</v>
      </c>
      <c r="AP21" s="8">
        <v>0</v>
      </c>
      <c r="AQ21" s="8">
        <v>2.6512882080231837</v>
      </c>
      <c r="AR21" s="8">
        <v>193.437093</v>
      </c>
      <c r="AS21" s="8">
        <v>2.9896160664867972</v>
      </c>
      <c r="AT21" s="8">
        <v>0.922015</v>
      </c>
      <c r="AU21" s="8">
        <v>0.321436</v>
      </c>
      <c r="AV21" s="8">
        <v>0</v>
      </c>
      <c r="AW21" s="8">
        <v>3.809085066762459</v>
      </c>
      <c r="AX21" s="8">
        <v>6.378422798615526</v>
      </c>
      <c r="AY21" s="8">
        <v>3.2847136989983268</v>
      </c>
      <c r="AZ21" s="8">
        <v>1.034408496981092</v>
      </c>
      <c r="BA21" s="8">
        <v>109.15669076715834</v>
      </c>
      <c r="BB21" s="8">
        <v>6.469695</v>
      </c>
      <c r="BC21" s="8">
        <v>2.462674</v>
      </c>
      <c r="BD21" s="8">
        <v>12.77807</v>
      </c>
      <c r="BE21" s="8">
        <v>3.3040772796868567</v>
      </c>
      <c r="BF21" s="8">
        <v>1.588216</v>
      </c>
      <c r="BG21" s="8">
        <v>0.6916869999999998</v>
      </c>
      <c r="BH21" s="8">
        <v>7.677953357913165</v>
      </c>
      <c r="BI21" s="8">
        <v>0</v>
      </c>
      <c r="BJ21" s="8">
        <v>0</v>
      </c>
      <c r="BK21" s="8">
        <v>0</v>
      </c>
      <c r="BL21" s="4">
        <f t="shared" si="1"/>
        <v>3606.0599590926686</v>
      </c>
      <c r="BM21" s="8">
        <v>119.145288</v>
      </c>
      <c r="BN21" s="8">
        <v>0</v>
      </c>
      <c r="BO21" s="8">
        <v>0</v>
      </c>
      <c r="BP21" s="8">
        <v>0</v>
      </c>
      <c r="BQ21" s="8">
        <v>8.951068</v>
      </c>
      <c r="BR21" s="8">
        <v>1102.8645770439898</v>
      </c>
      <c r="BS21" s="8">
        <v>208.27833069670598</v>
      </c>
      <c r="BT21" s="4">
        <f t="shared" si="0"/>
        <v>5045.299222833364</v>
      </c>
      <c r="BU21" s="11"/>
      <c r="BV21" s="11"/>
    </row>
    <row r="22" spans="1:74" ht="12.75">
      <c r="A22" s="12" t="s">
        <v>23</v>
      </c>
      <c r="B22" s="4" t="s">
        <v>92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2.1728088449257785</v>
      </c>
      <c r="K22" s="8">
        <v>98.70189201379075</v>
      </c>
      <c r="L22" s="8">
        <v>0.009667</v>
      </c>
      <c r="M22" s="8">
        <v>25.14252708842305</v>
      </c>
      <c r="N22" s="8">
        <v>0.07486721704237445</v>
      </c>
      <c r="O22" s="8">
        <v>0.104786</v>
      </c>
      <c r="P22" s="8">
        <v>6.997705538601737</v>
      </c>
      <c r="Q22" s="8">
        <v>6.008930585664242</v>
      </c>
      <c r="R22" s="8">
        <v>0.2691648147027496</v>
      </c>
      <c r="S22" s="8">
        <v>0.5586044666247093</v>
      </c>
      <c r="T22" s="8">
        <v>92.69359356203218</v>
      </c>
      <c r="U22" s="8">
        <v>18.453791404382706</v>
      </c>
      <c r="V22" s="8">
        <v>455.8597146825549</v>
      </c>
      <c r="W22" s="8">
        <v>64.553777803987</v>
      </c>
      <c r="X22" s="8">
        <v>17.333995653559334</v>
      </c>
      <c r="Y22" s="8">
        <v>11.7900917740596</v>
      </c>
      <c r="Z22" s="8">
        <v>0.010198</v>
      </c>
      <c r="AA22" s="8">
        <v>47.49954309870687</v>
      </c>
      <c r="AB22" s="8">
        <v>11.00563734403681</v>
      </c>
      <c r="AC22" s="8">
        <v>17.113168574342737</v>
      </c>
      <c r="AD22" s="8">
        <v>104.4518740386141</v>
      </c>
      <c r="AE22" s="8">
        <v>0.9280531846112172</v>
      </c>
      <c r="AF22" s="8">
        <v>5.346914807636315</v>
      </c>
      <c r="AG22" s="8">
        <v>0.24805222665141086</v>
      </c>
      <c r="AH22" s="8">
        <v>0.004734596443636462</v>
      </c>
      <c r="AI22" s="8">
        <v>0.047841</v>
      </c>
      <c r="AJ22" s="8">
        <v>344.86123039271837</v>
      </c>
      <c r="AK22" s="8">
        <v>0.424451</v>
      </c>
      <c r="AL22" s="8">
        <v>272.900522817192</v>
      </c>
      <c r="AM22" s="8">
        <v>30.907038000000004</v>
      </c>
      <c r="AN22" s="8">
        <v>1.8571433565802833</v>
      </c>
      <c r="AO22" s="8">
        <v>3.371314701485635</v>
      </c>
      <c r="AP22" s="8">
        <v>0</v>
      </c>
      <c r="AQ22" s="8">
        <v>0.4520276667942438</v>
      </c>
      <c r="AR22" s="8">
        <v>0</v>
      </c>
      <c r="AS22" s="8">
        <v>0.008519928165627173</v>
      </c>
      <c r="AT22" s="8">
        <v>0</v>
      </c>
      <c r="AU22" s="8">
        <v>0</v>
      </c>
      <c r="AV22" s="8">
        <v>0</v>
      </c>
      <c r="AW22" s="8">
        <v>14.268131832530038</v>
      </c>
      <c r="AX22" s="8">
        <v>0.47316387105245217</v>
      </c>
      <c r="AY22" s="8">
        <v>0</v>
      </c>
      <c r="AZ22" s="8">
        <v>0.47901409590091343</v>
      </c>
      <c r="BA22" s="8">
        <v>3.0222039436940693</v>
      </c>
      <c r="BB22" s="8">
        <v>0.32882900000000004</v>
      </c>
      <c r="BC22" s="8">
        <v>2.4885580000000003</v>
      </c>
      <c r="BD22" s="8">
        <v>1.5846649999999998</v>
      </c>
      <c r="BE22" s="8">
        <v>0.023366</v>
      </c>
      <c r="BF22" s="8">
        <v>1.1152675733953525</v>
      </c>
      <c r="BG22" s="8">
        <v>0.019538</v>
      </c>
      <c r="BH22" s="8">
        <v>0.12124232929434321</v>
      </c>
      <c r="BI22" s="8">
        <v>0</v>
      </c>
      <c r="BJ22" s="8">
        <v>0</v>
      </c>
      <c r="BK22" s="8">
        <v>0</v>
      </c>
      <c r="BL22" s="4">
        <f t="shared" si="1"/>
        <v>1666.0881628301981</v>
      </c>
      <c r="BM22" s="8">
        <v>143.79683</v>
      </c>
      <c r="BN22" s="8">
        <v>0</v>
      </c>
      <c r="BO22" s="8">
        <v>0</v>
      </c>
      <c r="BP22" s="8">
        <v>0</v>
      </c>
      <c r="BQ22" s="8">
        <v>11.278125986004977</v>
      </c>
      <c r="BR22" s="8">
        <v>301.5604415903671</v>
      </c>
      <c r="BS22" s="8">
        <v>71.42206270546876</v>
      </c>
      <c r="BT22" s="4">
        <f t="shared" si="0"/>
        <v>2194.145623112039</v>
      </c>
      <c r="BU22" s="11"/>
      <c r="BV22" s="11"/>
    </row>
    <row r="23" spans="1:74" ht="12.75">
      <c r="A23" s="12" t="s">
        <v>24</v>
      </c>
      <c r="B23" s="4" t="s">
        <v>25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0.25852332843615333</v>
      </c>
      <c r="K23" s="8">
        <v>13.199477132862375</v>
      </c>
      <c r="L23" s="8">
        <v>2.0241001032131507</v>
      </c>
      <c r="M23" s="8">
        <v>9.502790316566461</v>
      </c>
      <c r="N23" s="8">
        <v>0</v>
      </c>
      <c r="O23" s="8">
        <v>1.5763335693723295</v>
      </c>
      <c r="P23" s="8">
        <v>5.4484684687179</v>
      </c>
      <c r="Q23" s="8">
        <v>6.8265873485223585</v>
      </c>
      <c r="R23" s="8">
        <v>1.4245128197088257</v>
      </c>
      <c r="S23" s="8">
        <v>2.0598838841141167</v>
      </c>
      <c r="T23" s="8">
        <v>132.1066192740182</v>
      </c>
      <c r="U23" s="8">
        <v>41.89050446386335</v>
      </c>
      <c r="V23" s="8">
        <v>38.08619722866045</v>
      </c>
      <c r="W23" s="8">
        <v>5055.259236010523</v>
      </c>
      <c r="X23" s="8">
        <v>1096.9814446156518</v>
      </c>
      <c r="Y23" s="8">
        <v>129.84459667138253</v>
      </c>
      <c r="Z23" s="8">
        <v>0.06897657573098731</v>
      </c>
      <c r="AA23" s="8">
        <v>200.3810629871637</v>
      </c>
      <c r="AB23" s="8">
        <v>23.712824752602106</v>
      </c>
      <c r="AC23" s="8">
        <v>8.329859271230982</v>
      </c>
      <c r="AD23" s="8">
        <v>156.12015733852587</v>
      </c>
      <c r="AE23" s="8">
        <v>66.24761408143301</v>
      </c>
      <c r="AF23" s="8">
        <v>67.82117402659897</v>
      </c>
      <c r="AG23" s="8">
        <v>220.40789296566737</v>
      </c>
      <c r="AH23" s="8">
        <v>3.0136110141258303</v>
      </c>
      <c r="AI23" s="8">
        <v>18.252955999999998</v>
      </c>
      <c r="AJ23" s="8">
        <v>277.54099660158545</v>
      </c>
      <c r="AK23" s="8">
        <v>0</v>
      </c>
      <c r="AL23" s="8">
        <v>428.17108875970956</v>
      </c>
      <c r="AM23" s="8">
        <v>13.548841</v>
      </c>
      <c r="AN23" s="8">
        <v>0.08973288160182404</v>
      </c>
      <c r="AO23" s="8">
        <v>32.09312580134125</v>
      </c>
      <c r="AP23" s="8">
        <v>0</v>
      </c>
      <c r="AQ23" s="8">
        <v>0.08167211132560268</v>
      </c>
      <c r="AR23" s="8">
        <v>0.9281079999999999</v>
      </c>
      <c r="AS23" s="8">
        <v>0.04984482486771915</v>
      </c>
      <c r="AT23" s="8">
        <v>0</v>
      </c>
      <c r="AU23" s="8">
        <v>0</v>
      </c>
      <c r="AV23" s="8">
        <v>0</v>
      </c>
      <c r="AW23" s="8">
        <v>0.18449899776860867</v>
      </c>
      <c r="AX23" s="8">
        <v>0.2380458643351468</v>
      </c>
      <c r="AY23" s="8">
        <v>0.12041763769814333</v>
      </c>
      <c r="AZ23" s="8">
        <v>0.5748378502267394</v>
      </c>
      <c r="BA23" s="8">
        <v>105.26053447418371</v>
      </c>
      <c r="BB23" s="8">
        <v>0.785845</v>
      </c>
      <c r="BC23" s="8">
        <v>3.035626</v>
      </c>
      <c r="BD23" s="8">
        <v>0</v>
      </c>
      <c r="BE23" s="8">
        <v>0.6689143188839437</v>
      </c>
      <c r="BF23" s="8">
        <v>0.05390356848831657</v>
      </c>
      <c r="BG23" s="8">
        <v>0</v>
      </c>
      <c r="BH23" s="8">
        <v>0</v>
      </c>
      <c r="BI23" s="8">
        <v>0</v>
      </c>
      <c r="BJ23" s="8">
        <v>0</v>
      </c>
      <c r="BK23" s="8">
        <v>0</v>
      </c>
      <c r="BL23" s="4">
        <f t="shared" si="1"/>
        <v>8164.271437940708</v>
      </c>
      <c r="BM23" s="8">
        <v>19.586062</v>
      </c>
      <c r="BN23" s="8">
        <v>0</v>
      </c>
      <c r="BO23" s="8">
        <v>0</v>
      </c>
      <c r="BP23" s="8">
        <v>0</v>
      </c>
      <c r="BQ23" s="8">
        <v>27.883813999999997</v>
      </c>
      <c r="BR23" s="8">
        <v>1198.586725779734</v>
      </c>
      <c r="BS23" s="8">
        <v>214.67177897250343</v>
      </c>
      <c r="BT23" s="4">
        <f t="shared" si="0"/>
        <v>9624.999818692946</v>
      </c>
      <c r="BU23" s="11"/>
      <c r="BV23" s="11"/>
    </row>
    <row r="24" spans="1:74" ht="12.75">
      <c r="A24" s="12" t="s">
        <v>26</v>
      </c>
      <c r="B24" s="4" t="s">
        <v>93</v>
      </c>
      <c r="C24" s="8">
        <v>0</v>
      </c>
      <c r="D24" s="8">
        <v>0</v>
      </c>
      <c r="E24" s="8">
        <v>1.486088</v>
      </c>
      <c r="F24" s="8">
        <v>0</v>
      </c>
      <c r="G24" s="8">
        <v>0</v>
      </c>
      <c r="H24" s="8">
        <v>0</v>
      </c>
      <c r="I24" s="8">
        <v>0</v>
      </c>
      <c r="J24" s="8">
        <v>4.054564336301172</v>
      </c>
      <c r="K24" s="8">
        <v>116.59978430501074</v>
      </c>
      <c r="L24" s="8">
        <v>5.406241094952514</v>
      </c>
      <c r="M24" s="8">
        <v>13.383310693712769</v>
      </c>
      <c r="N24" s="8">
        <v>1.1354899171733284</v>
      </c>
      <c r="O24" s="8">
        <v>10.544269862179092</v>
      </c>
      <c r="P24" s="8">
        <v>13.286583336740764</v>
      </c>
      <c r="Q24" s="8">
        <v>7.0601570794164905</v>
      </c>
      <c r="R24" s="8">
        <v>2.9247778473082815</v>
      </c>
      <c r="S24" s="8">
        <v>2.8760950000000003</v>
      </c>
      <c r="T24" s="8">
        <v>68.0460802397763</v>
      </c>
      <c r="U24" s="8">
        <v>42.52425139087828</v>
      </c>
      <c r="V24" s="8">
        <v>57.14830696394394</v>
      </c>
      <c r="W24" s="8">
        <v>42.960121</v>
      </c>
      <c r="X24" s="8">
        <v>548.4583611296403</v>
      </c>
      <c r="Y24" s="8">
        <v>262.0472159711543</v>
      </c>
      <c r="Z24" s="8">
        <v>0.10310419078652927</v>
      </c>
      <c r="AA24" s="8">
        <v>52.14882398470631</v>
      </c>
      <c r="AB24" s="8">
        <v>81.754488</v>
      </c>
      <c r="AC24" s="8">
        <v>3.0426244511647704</v>
      </c>
      <c r="AD24" s="8">
        <v>360.55827576301954</v>
      </c>
      <c r="AE24" s="8">
        <v>33.74414762634856</v>
      </c>
      <c r="AF24" s="8">
        <v>35.665287122506335</v>
      </c>
      <c r="AG24" s="8">
        <v>1.9223358586900148</v>
      </c>
      <c r="AH24" s="8">
        <v>0.814663</v>
      </c>
      <c r="AI24" s="8">
        <v>0.093424674615386</v>
      </c>
      <c r="AJ24" s="8">
        <v>450.12348399999996</v>
      </c>
      <c r="AK24" s="8">
        <v>60.35591042502353</v>
      </c>
      <c r="AL24" s="8">
        <v>205.22799718460988</v>
      </c>
      <c r="AM24" s="8">
        <v>75.784225</v>
      </c>
      <c r="AN24" s="8">
        <v>2.5150771130225755</v>
      </c>
      <c r="AO24" s="8">
        <v>1.2551964952763177</v>
      </c>
      <c r="AP24" s="8">
        <v>0</v>
      </c>
      <c r="AQ24" s="8">
        <v>1.4248143169168606</v>
      </c>
      <c r="AR24" s="8">
        <v>5.231298017531571</v>
      </c>
      <c r="AS24" s="8">
        <v>0.7725286971984152</v>
      </c>
      <c r="AT24" s="8">
        <v>21.048144</v>
      </c>
      <c r="AU24" s="8">
        <v>3.6249659999999997</v>
      </c>
      <c r="AV24" s="8">
        <v>0</v>
      </c>
      <c r="AW24" s="8">
        <v>14.163302</v>
      </c>
      <c r="AX24" s="8">
        <v>1.2611273771310876</v>
      </c>
      <c r="AY24" s="8">
        <v>1.04060624816584</v>
      </c>
      <c r="AZ24" s="8">
        <v>0.09614849043036511</v>
      </c>
      <c r="BA24" s="8">
        <v>7.685428903138765</v>
      </c>
      <c r="BB24" s="8">
        <v>8.688227000000001</v>
      </c>
      <c r="BC24" s="8">
        <v>6.093286</v>
      </c>
      <c r="BD24" s="8">
        <v>1.4354909999999999</v>
      </c>
      <c r="BE24" s="8">
        <v>8.363411217383513</v>
      </c>
      <c r="BF24" s="8">
        <v>0.878559</v>
      </c>
      <c r="BG24" s="8">
        <v>6.2900469999999995</v>
      </c>
      <c r="BH24" s="8">
        <v>0.849935192253044</v>
      </c>
      <c r="BI24" s="8">
        <v>0</v>
      </c>
      <c r="BJ24" s="8">
        <v>0</v>
      </c>
      <c r="BK24" s="8">
        <v>0</v>
      </c>
      <c r="BL24" s="4">
        <f t="shared" si="1"/>
        <v>2653.998083518108</v>
      </c>
      <c r="BM24" s="8">
        <v>171.76433200000002</v>
      </c>
      <c r="BN24" s="8">
        <v>0</v>
      </c>
      <c r="BO24" s="8">
        <v>0</v>
      </c>
      <c r="BP24" s="8">
        <v>276.936412</v>
      </c>
      <c r="BQ24" s="8">
        <v>14.577414999999998</v>
      </c>
      <c r="BR24" s="8">
        <v>727.2618593264042</v>
      </c>
      <c r="BS24" s="8">
        <v>120.98288091440666</v>
      </c>
      <c r="BT24" s="4">
        <f t="shared" si="0"/>
        <v>3965.520982758919</v>
      </c>
      <c r="BU24" s="11"/>
      <c r="BV24" s="11"/>
    </row>
    <row r="25" spans="1:74" ht="12.75">
      <c r="A25" s="12" t="s">
        <v>27</v>
      </c>
      <c r="B25" s="4" t="s">
        <v>94</v>
      </c>
      <c r="C25" s="8">
        <v>180.710032</v>
      </c>
      <c r="D25" s="8">
        <v>5.993225000000001</v>
      </c>
      <c r="E25" s="8">
        <v>1.545742</v>
      </c>
      <c r="F25" s="8">
        <v>0</v>
      </c>
      <c r="G25" s="8">
        <v>0</v>
      </c>
      <c r="H25" s="8">
        <v>0</v>
      </c>
      <c r="I25" s="8">
        <v>0</v>
      </c>
      <c r="J25" s="8">
        <v>8.687803</v>
      </c>
      <c r="K25" s="8">
        <v>38.685821999999995</v>
      </c>
      <c r="L25" s="8">
        <v>0</v>
      </c>
      <c r="M25" s="8">
        <v>0</v>
      </c>
      <c r="N25" s="8">
        <v>2.520953</v>
      </c>
      <c r="O25" s="8">
        <v>0.08866785787437217</v>
      </c>
      <c r="P25" s="8">
        <v>0</v>
      </c>
      <c r="Q25" s="8">
        <v>4.256799395853182</v>
      </c>
      <c r="R25" s="8">
        <v>0.7125119999999999</v>
      </c>
      <c r="S25" s="8">
        <v>3.8368441908271955</v>
      </c>
      <c r="T25" s="8">
        <v>17.50779</v>
      </c>
      <c r="U25" s="8">
        <v>8.616628061044784</v>
      </c>
      <c r="V25" s="8">
        <v>26.64678882148607</v>
      </c>
      <c r="W25" s="8">
        <v>19.089460734720408</v>
      </c>
      <c r="X25" s="8">
        <v>39.418774858801115</v>
      </c>
      <c r="Y25" s="8">
        <v>1358.1217422862671</v>
      </c>
      <c r="Z25" s="8">
        <v>0</v>
      </c>
      <c r="AA25" s="8">
        <v>0.0041056510464205186</v>
      </c>
      <c r="AB25" s="8">
        <v>1.4454850000000001</v>
      </c>
      <c r="AC25" s="8">
        <v>1.719649</v>
      </c>
      <c r="AD25" s="8">
        <v>409.22414445404945</v>
      </c>
      <c r="AE25" s="8">
        <v>28.29639935311568</v>
      </c>
      <c r="AF25" s="8">
        <v>2.1841600000000003</v>
      </c>
      <c r="AG25" s="8">
        <v>0</v>
      </c>
      <c r="AH25" s="8">
        <v>46.32605325137126</v>
      </c>
      <c r="AI25" s="8">
        <v>4.2610980000000005</v>
      </c>
      <c r="AJ25" s="8">
        <v>166.505292</v>
      </c>
      <c r="AK25" s="8">
        <v>10.787969832229631</v>
      </c>
      <c r="AL25" s="8">
        <v>557.7807538512577</v>
      </c>
      <c r="AM25" s="8">
        <v>27.782349273023605</v>
      </c>
      <c r="AN25" s="8">
        <v>2.8448279999999997</v>
      </c>
      <c r="AO25" s="8">
        <v>0</v>
      </c>
      <c r="AP25" s="8">
        <v>0</v>
      </c>
      <c r="AQ25" s="8">
        <v>3.6068061302454106</v>
      </c>
      <c r="AR25" s="8">
        <v>0.010853999999999999</v>
      </c>
      <c r="AS25" s="8">
        <v>0</v>
      </c>
      <c r="AT25" s="8">
        <v>0</v>
      </c>
      <c r="AU25" s="8">
        <v>0</v>
      </c>
      <c r="AV25" s="8">
        <v>0</v>
      </c>
      <c r="AW25" s="8">
        <v>0.743167</v>
      </c>
      <c r="AX25" s="8">
        <v>0.028118999999999998</v>
      </c>
      <c r="AY25" s="8">
        <v>0</v>
      </c>
      <c r="AZ25" s="8">
        <v>0</v>
      </c>
      <c r="BA25" s="8">
        <v>7.641810890708906</v>
      </c>
      <c r="BB25" s="8">
        <v>17.644591804920957</v>
      </c>
      <c r="BC25" s="8">
        <v>2.906112</v>
      </c>
      <c r="BD25" s="8">
        <v>11.596932</v>
      </c>
      <c r="BE25" s="8">
        <v>0.124467</v>
      </c>
      <c r="BF25" s="8">
        <v>0.00028199999999999997</v>
      </c>
      <c r="BG25" s="8">
        <v>0.343897</v>
      </c>
      <c r="BH25" s="8">
        <v>0.005564</v>
      </c>
      <c r="BI25" s="8">
        <v>0</v>
      </c>
      <c r="BJ25" s="8">
        <v>0</v>
      </c>
      <c r="BK25" s="8">
        <v>0</v>
      </c>
      <c r="BL25" s="4">
        <f t="shared" si="1"/>
        <v>3020.2544756988423</v>
      </c>
      <c r="BM25" s="8">
        <v>662.998235</v>
      </c>
      <c r="BN25" s="8">
        <v>0</v>
      </c>
      <c r="BO25" s="8">
        <v>0</v>
      </c>
      <c r="BP25" s="8">
        <v>4828.236669</v>
      </c>
      <c r="BQ25" s="8">
        <v>51.813811703</v>
      </c>
      <c r="BR25" s="8">
        <v>3233.8388605386217</v>
      </c>
      <c r="BS25" s="8">
        <v>1217.5792995243246</v>
      </c>
      <c r="BT25" s="4">
        <f t="shared" si="0"/>
        <v>13014.721351464788</v>
      </c>
      <c r="BU25" s="11"/>
      <c r="BV25" s="11"/>
    </row>
    <row r="26" spans="1:74" ht="12.75">
      <c r="A26" s="12" t="s">
        <v>28</v>
      </c>
      <c r="B26" s="4" t="s">
        <v>95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4.60961</v>
      </c>
      <c r="T26" s="8">
        <v>1.694732</v>
      </c>
      <c r="U26" s="8">
        <v>0</v>
      </c>
      <c r="V26" s="8">
        <v>0.018969</v>
      </c>
      <c r="W26" s="8">
        <v>0</v>
      </c>
      <c r="X26" s="8">
        <v>9.279313</v>
      </c>
      <c r="Y26" s="8">
        <v>0</v>
      </c>
      <c r="Z26" s="8">
        <v>23.100979933370223</v>
      </c>
      <c r="AA26" s="8">
        <v>0</v>
      </c>
      <c r="AB26" s="8">
        <v>79.05014926917455</v>
      </c>
      <c r="AC26" s="8">
        <v>2.402145</v>
      </c>
      <c r="AD26" s="8">
        <v>8.6736</v>
      </c>
      <c r="AE26" s="8">
        <v>2.519448</v>
      </c>
      <c r="AF26" s="8">
        <v>0</v>
      </c>
      <c r="AG26" s="8">
        <v>0</v>
      </c>
      <c r="AH26" s="8">
        <v>0.23901299999999998</v>
      </c>
      <c r="AI26" s="8">
        <v>0</v>
      </c>
      <c r="AJ26" s="8">
        <v>0.768972</v>
      </c>
      <c r="AK26" s="8">
        <v>0</v>
      </c>
      <c r="AL26" s="8">
        <v>58.58708130912138</v>
      </c>
      <c r="AM26" s="8">
        <v>13.712072000000001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22.696155738563125</v>
      </c>
      <c r="AT26" s="8">
        <v>67.13022842772617</v>
      </c>
      <c r="AU26" s="8">
        <v>2.271735</v>
      </c>
      <c r="AV26" s="8">
        <v>12.943041</v>
      </c>
      <c r="AW26" s="8">
        <v>0</v>
      </c>
      <c r="AX26" s="8">
        <v>18.21594</v>
      </c>
      <c r="AY26" s="8">
        <v>76.85891079872847</v>
      </c>
      <c r="AZ26" s="8">
        <v>0</v>
      </c>
      <c r="BA26" s="8">
        <v>104.9245456470638</v>
      </c>
      <c r="BB26" s="8">
        <v>22.800399</v>
      </c>
      <c r="BC26" s="8">
        <v>4.986981999999999</v>
      </c>
      <c r="BD26" s="8">
        <v>6.776673000000001</v>
      </c>
      <c r="BE26" s="8">
        <v>0</v>
      </c>
      <c r="BF26" s="8">
        <v>0</v>
      </c>
      <c r="BG26" s="8">
        <v>1.438551</v>
      </c>
      <c r="BH26" s="8">
        <v>0</v>
      </c>
      <c r="BI26" s="8">
        <v>0</v>
      </c>
      <c r="BJ26" s="8">
        <v>0</v>
      </c>
      <c r="BK26" s="8">
        <v>0</v>
      </c>
      <c r="BL26" s="4">
        <f t="shared" si="1"/>
        <v>545.6992461237476</v>
      </c>
      <c r="BM26" s="8">
        <v>133.516877</v>
      </c>
      <c r="BN26" s="8">
        <v>0</v>
      </c>
      <c r="BO26" s="8">
        <v>0</v>
      </c>
      <c r="BP26" s="8">
        <v>2310.16176</v>
      </c>
      <c r="BQ26" s="8">
        <v>20.518614259</v>
      </c>
      <c r="BR26" s="8">
        <v>2239.5525926958944</v>
      </c>
      <c r="BS26" s="8">
        <v>509.92702495412726</v>
      </c>
      <c r="BT26" s="4">
        <f t="shared" si="0"/>
        <v>5759.376115032769</v>
      </c>
      <c r="BU26" s="11"/>
      <c r="BV26" s="11"/>
    </row>
    <row r="27" spans="1:74" ht="12.75">
      <c r="A27" s="12" t="s">
        <v>29</v>
      </c>
      <c r="B27" s="4" t="s">
        <v>96</v>
      </c>
      <c r="C27" s="8">
        <v>0</v>
      </c>
      <c r="D27" s="8">
        <v>0</v>
      </c>
      <c r="E27" s="8">
        <v>1.144877</v>
      </c>
      <c r="F27" s="8">
        <v>0</v>
      </c>
      <c r="G27" s="8">
        <v>0</v>
      </c>
      <c r="H27" s="8">
        <v>0</v>
      </c>
      <c r="I27" s="8">
        <v>0</v>
      </c>
      <c r="J27" s="8">
        <v>0.143851</v>
      </c>
      <c r="K27" s="8">
        <v>3.267956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0.57757</v>
      </c>
      <c r="S27" s="8">
        <v>1.2763740000000001</v>
      </c>
      <c r="T27" s="8">
        <v>2.28289</v>
      </c>
      <c r="U27" s="8">
        <v>0.893795</v>
      </c>
      <c r="V27" s="8">
        <v>0.485392</v>
      </c>
      <c r="W27" s="8">
        <v>32.95300960109233</v>
      </c>
      <c r="X27" s="8">
        <v>70.032033</v>
      </c>
      <c r="Y27" s="8">
        <v>270.9985916651003</v>
      </c>
      <c r="Z27" s="8">
        <v>2.454598</v>
      </c>
      <c r="AA27" s="8">
        <v>905.9413184763229</v>
      </c>
      <c r="AB27" s="8">
        <v>152.86966099999998</v>
      </c>
      <c r="AC27" s="8">
        <v>17.064762193625196</v>
      </c>
      <c r="AD27" s="8">
        <v>689.0524373053455</v>
      </c>
      <c r="AE27" s="8">
        <v>15.348614000000001</v>
      </c>
      <c r="AF27" s="8">
        <v>4.813408000000001</v>
      </c>
      <c r="AG27" s="8">
        <v>0</v>
      </c>
      <c r="AH27" s="8">
        <v>227.139022</v>
      </c>
      <c r="AI27" s="8">
        <v>1.560692</v>
      </c>
      <c r="AJ27" s="8">
        <v>289.53222700000003</v>
      </c>
      <c r="AK27" s="8">
        <v>270.4789878953424</v>
      </c>
      <c r="AL27" s="8">
        <v>109.80121503523574</v>
      </c>
      <c r="AM27" s="8">
        <v>51.408614</v>
      </c>
      <c r="AN27" s="8">
        <v>1.61853</v>
      </c>
      <c r="AO27" s="8">
        <v>1.624078</v>
      </c>
      <c r="AP27" s="8">
        <v>0</v>
      </c>
      <c r="AQ27" s="8">
        <v>0</v>
      </c>
      <c r="AR27" s="8">
        <v>0.36112099999999997</v>
      </c>
      <c r="AS27" s="8">
        <v>0</v>
      </c>
      <c r="AT27" s="8">
        <v>0</v>
      </c>
      <c r="AU27" s="8">
        <v>0</v>
      </c>
      <c r="AV27" s="8">
        <v>0</v>
      </c>
      <c r="AW27" s="8">
        <v>21.262198</v>
      </c>
      <c r="AX27" s="8">
        <v>0</v>
      </c>
      <c r="AY27" s="8">
        <v>31.822830999999997</v>
      </c>
      <c r="AZ27" s="8">
        <v>0.209523</v>
      </c>
      <c r="BA27" s="8">
        <v>7.815001121244052</v>
      </c>
      <c r="BB27" s="8">
        <v>17.010431</v>
      </c>
      <c r="BC27" s="8">
        <v>1.784163</v>
      </c>
      <c r="BD27" s="8">
        <v>1.584198</v>
      </c>
      <c r="BE27" s="8">
        <v>0</v>
      </c>
      <c r="BF27" s="8">
        <v>0.9104220000000001</v>
      </c>
      <c r="BG27" s="8">
        <v>7.421141774067568</v>
      </c>
      <c r="BH27" s="8">
        <v>0</v>
      </c>
      <c r="BI27" s="8">
        <v>0</v>
      </c>
      <c r="BJ27" s="8">
        <v>0</v>
      </c>
      <c r="BK27" s="8">
        <v>0</v>
      </c>
      <c r="BL27" s="4">
        <f t="shared" si="1"/>
        <v>3214.945534067376</v>
      </c>
      <c r="BM27" s="8">
        <v>143.34464</v>
      </c>
      <c r="BN27" s="8">
        <v>0</v>
      </c>
      <c r="BO27" s="8">
        <v>0</v>
      </c>
      <c r="BP27" s="8">
        <v>482.210559</v>
      </c>
      <c r="BQ27" s="8">
        <v>33.419319</v>
      </c>
      <c r="BR27" s="8">
        <v>720.3350484671573</v>
      </c>
      <c r="BS27" s="8">
        <v>244.51385103926708</v>
      </c>
      <c r="BT27" s="4">
        <f t="shared" si="0"/>
        <v>4838.7689515738</v>
      </c>
      <c r="BU27" s="11"/>
      <c r="BV27" s="11"/>
    </row>
    <row r="28" spans="1:74" ht="12.75">
      <c r="A28" s="12" t="s">
        <v>30</v>
      </c>
      <c r="B28" s="4" t="s">
        <v>97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0.230041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0.24326961059931004</v>
      </c>
      <c r="T28" s="8">
        <v>1.002243</v>
      </c>
      <c r="U28" s="8">
        <v>0</v>
      </c>
      <c r="V28" s="8">
        <v>0</v>
      </c>
      <c r="W28" s="8">
        <v>0.0031720000000000003</v>
      </c>
      <c r="X28" s="8">
        <v>17.385695</v>
      </c>
      <c r="Y28" s="8">
        <v>20.761015734966897</v>
      </c>
      <c r="Z28" s="8">
        <v>3.7198870915563185</v>
      </c>
      <c r="AA28" s="8">
        <v>42.105412449620076</v>
      </c>
      <c r="AB28" s="8">
        <v>2083.991228066751</v>
      </c>
      <c r="AC28" s="8">
        <v>16.68737</v>
      </c>
      <c r="AD28" s="8">
        <v>219.95204543432072</v>
      </c>
      <c r="AE28" s="8">
        <v>1.8024750000000003</v>
      </c>
      <c r="AF28" s="8">
        <v>0.16051300000000002</v>
      </c>
      <c r="AG28" s="8">
        <v>0</v>
      </c>
      <c r="AH28" s="8">
        <v>36.486723000000005</v>
      </c>
      <c r="AI28" s="8">
        <v>0.08066899999999999</v>
      </c>
      <c r="AJ28" s="8">
        <v>12.772689000000002</v>
      </c>
      <c r="AK28" s="8">
        <v>20.404329952473955</v>
      </c>
      <c r="AL28" s="8">
        <v>340.5891098699671</v>
      </c>
      <c r="AM28" s="8">
        <v>19.96547894672045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243.08210200000002</v>
      </c>
      <c r="AT28" s="8">
        <v>0</v>
      </c>
      <c r="AU28" s="8">
        <v>0</v>
      </c>
      <c r="AV28" s="8">
        <v>0</v>
      </c>
      <c r="AW28" s="8">
        <v>0</v>
      </c>
      <c r="AX28" s="8">
        <v>20.376331999999998</v>
      </c>
      <c r="AY28" s="8">
        <v>100.75388459619226</v>
      </c>
      <c r="AZ28" s="8">
        <v>0</v>
      </c>
      <c r="BA28" s="8">
        <v>0</v>
      </c>
      <c r="BB28" s="8">
        <v>3.194879</v>
      </c>
      <c r="BC28" s="8">
        <v>0</v>
      </c>
      <c r="BD28" s="8">
        <v>7.04939</v>
      </c>
      <c r="BE28" s="8">
        <v>0</v>
      </c>
      <c r="BF28" s="8">
        <v>0</v>
      </c>
      <c r="BG28" s="8">
        <v>4.471508</v>
      </c>
      <c r="BH28" s="8">
        <v>0</v>
      </c>
      <c r="BI28" s="8">
        <v>0</v>
      </c>
      <c r="BJ28" s="8">
        <v>0</v>
      </c>
      <c r="BK28" s="8">
        <v>0</v>
      </c>
      <c r="BL28" s="4">
        <f t="shared" si="1"/>
        <v>3217.2714627531673</v>
      </c>
      <c r="BM28" s="8">
        <v>275.195546</v>
      </c>
      <c r="BN28" s="8">
        <v>0</v>
      </c>
      <c r="BO28" s="8">
        <v>0</v>
      </c>
      <c r="BP28" s="8">
        <v>592.3265839999999</v>
      </c>
      <c r="BQ28" s="8">
        <v>59.330307</v>
      </c>
      <c r="BR28" s="8">
        <v>1881.9520172408197</v>
      </c>
      <c r="BS28" s="8">
        <v>892.2469100808778</v>
      </c>
      <c r="BT28" s="4">
        <f t="shared" si="0"/>
        <v>6918.322827074864</v>
      </c>
      <c r="BU28" s="11"/>
      <c r="BV28" s="11"/>
    </row>
    <row r="29" spans="1:74" ht="12.75">
      <c r="A29" s="12" t="s">
        <v>31</v>
      </c>
      <c r="B29" s="4" t="s">
        <v>98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0.3656119197724276</v>
      </c>
      <c r="L29" s="8">
        <v>0.230715</v>
      </c>
      <c r="M29" s="8">
        <v>2.929014</v>
      </c>
      <c r="N29" s="8">
        <v>0.314821</v>
      </c>
      <c r="O29" s="8">
        <v>0.2692967864347615</v>
      </c>
      <c r="P29" s="8">
        <v>0.34474232346762407</v>
      </c>
      <c r="Q29" s="8">
        <v>1.031367</v>
      </c>
      <c r="R29" s="8">
        <v>0.501707</v>
      </c>
      <c r="S29" s="8">
        <v>0.7469609367013884</v>
      </c>
      <c r="T29" s="8">
        <v>13.593494565051849</v>
      </c>
      <c r="U29" s="8">
        <v>1.453743769308048</v>
      </c>
      <c r="V29" s="8">
        <v>2.5947244206880593</v>
      </c>
      <c r="W29" s="8">
        <v>1.8753910754512237</v>
      </c>
      <c r="X29" s="8">
        <v>13.805289861898299</v>
      </c>
      <c r="Y29" s="8">
        <v>51.402790068039145</v>
      </c>
      <c r="Z29" s="8">
        <v>0.046051</v>
      </c>
      <c r="AA29" s="8">
        <v>16.672314717885733</v>
      </c>
      <c r="AB29" s="8">
        <v>26.92641332464629</v>
      </c>
      <c r="AC29" s="8">
        <v>195.95919394072186</v>
      </c>
      <c r="AD29" s="8">
        <v>261.44192316096803</v>
      </c>
      <c r="AE29" s="8">
        <v>2.618204632939392</v>
      </c>
      <c r="AF29" s="8">
        <v>1.6143391999031247</v>
      </c>
      <c r="AG29" s="8">
        <v>0.182753</v>
      </c>
      <c r="AH29" s="8">
        <v>15.803689999999998</v>
      </c>
      <c r="AI29" s="8">
        <v>1.269883</v>
      </c>
      <c r="AJ29" s="8">
        <v>120.75375795040172</v>
      </c>
      <c r="AK29" s="8">
        <v>3.9214029999999998</v>
      </c>
      <c r="AL29" s="8">
        <v>66.5376423081454</v>
      </c>
      <c r="AM29" s="8">
        <v>23.418676</v>
      </c>
      <c r="AN29" s="8">
        <v>0.19571871088889314</v>
      </c>
      <c r="AO29" s="8">
        <v>0.279468</v>
      </c>
      <c r="AP29" s="8">
        <v>0.063672</v>
      </c>
      <c r="AQ29" s="8">
        <v>1.71484499895024</v>
      </c>
      <c r="AR29" s="8">
        <v>0</v>
      </c>
      <c r="AS29" s="8">
        <v>0.011562950708120344</v>
      </c>
      <c r="AT29" s="8">
        <v>0</v>
      </c>
      <c r="AU29" s="8">
        <v>0</v>
      </c>
      <c r="AV29" s="8">
        <v>0</v>
      </c>
      <c r="AW29" s="8">
        <v>1.5500823500705487</v>
      </c>
      <c r="AX29" s="8">
        <v>0.941528</v>
      </c>
      <c r="AY29" s="8">
        <v>0.049306339457142925</v>
      </c>
      <c r="AZ29" s="8">
        <v>0.001227</v>
      </c>
      <c r="BA29" s="8">
        <v>41.804256351403794</v>
      </c>
      <c r="BB29" s="8">
        <v>30.941882</v>
      </c>
      <c r="BC29" s="8">
        <v>11.989559</v>
      </c>
      <c r="BD29" s="8">
        <v>306.84880400000003</v>
      </c>
      <c r="BE29" s="8">
        <v>0</v>
      </c>
      <c r="BF29" s="8">
        <v>0.076967</v>
      </c>
      <c r="BG29" s="8">
        <v>11.51283</v>
      </c>
      <c r="BH29" s="8">
        <v>0</v>
      </c>
      <c r="BI29" s="8">
        <v>0</v>
      </c>
      <c r="BJ29" s="8">
        <v>0</v>
      </c>
      <c r="BK29" s="8">
        <v>0</v>
      </c>
      <c r="BL29" s="4">
        <f t="shared" si="1"/>
        <v>1236.6076236639028</v>
      </c>
      <c r="BM29" s="8">
        <v>360.400811</v>
      </c>
      <c r="BN29" s="8">
        <v>10.2583</v>
      </c>
      <c r="BO29" s="8">
        <v>50.870627000000006</v>
      </c>
      <c r="BP29" s="8">
        <v>742.534722</v>
      </c>
      <c r="BQ29" s="8">
        <v>12.112855</v>
      </c>
      <c r="BR29" s="8">
        <v>1204.5944112539632</v>
      </c>
      <c r="BS29" s="8">
        <v>388.82653838141425</v>
      </c>
      <c r="BT29" s="4">
        <f t="shared" si="0"/>
        <v>4006.20588829928</v>
      </c>
      <c r="BU29" s="11"/>
      <c r="BV29" s="11"/>
    </row>
    <row r="30" spans="1:74" ht="12.75">
      <c r="A30" s="12" t="s">
        <v>32</v>
      </c>
      <c r="B30" s="4" t="s">
        <v>99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0.056168</v>
      </c>
      <c r="K30" s="8">
        <v>0.27071399999999995</v>
      </c>
      <c r="L30" s="8">
        <v>0</v>
      </c>
      <c r="M30" s="8">
        <v>1.1049520000000002</v>
      </c>
      <c r="N30" s="8">
        <v>0</v>
      </c>
      <c r="O30" s="8">
        <v>0</v>
      </c>
      <c r="P30" s="8">
        <v>0.013228789015464128</v>
      </c>
      <c r="Q30" s="8">
        <v>0.047585999999999996</v>
      </c>
      <c r="R30" s="8">
        <v>0</v>
      </c>
      <c r="S30" s="8">
        <v>0.20412314288562805</v>
      </c>
      <c r="T30" s="8">
        <v>2.4070139999999998</v>
      </c>
      <c r="U30" s="8">
        <v>61.13186</v>
      </c>
      <c r="V30" s="8">
        <v>0.9191024341413513</v>
      </c>
      <c r="W30" s="8">
        <v>4.280905000000001</v>
      </c>
      <c r="X30" s="8">
        <v>52.705024</v>
      </c>
      <c r="Y30" s="8">
        <v>200.1772338260562</v>
      </c>
      <c r="Z30" s="8">
        <v>0.06283899999999999</v>
      </c>
      <c r="AA30" s="8">
        <v>2.629172</v>
      </c>
      <c r="AB30" s="8">
        <v>0.006869671456731955</v>
      </c>
      <c r="AC30" s="8">
        <v>0.023393999999999998</v>
      </c>
      <c r="AD30" s="8">
        <v>7207.786822487631</v>
      </c>
      <c r="AE30" s="8">
        <v>5.877252</v>
      </c>
      <c r="AF30" s="8">
        <v>20.552214</v>
      </c>
      <c r="AG30" s="8">
        <v>0</v>
      </c>
      <c r="AH30" s="8">
        <v>0.8086789751033314</v>
      </c>
      <c r="AI30" s="8">
        <v>0.004784</v>
      </c>
      <c r="AJ30" s="8">
        <v>5.730126792895735</v>
      </c>
      <c r="AK30" s="8">
        <v>494.5513744348604</v>
      </c>
      <c r="AL30" s="8">
        <v>56.62079531776662</v>
      </c>
      <c r="AM30" s="8">
        <v>6.619315</v>
      </c>
      <c r="AN30" s="8">
        <v>0.099967</v>
      </c>
      <c r="AO30" s="8">
        <v>95.576759</v>
      </c>
      <c r="AP30" s="8">
        <v>0</v>
      </c>
      <c r="AQ30" s="8">
        <v>0.018089758610039943</v>
      </c>
      <c r="AR30" s="8">
        <v>4.923716000000001</v>
      </c>
      <c r="AS30" s="8">
        <v>0.07419199523640883</v>
      </c>
      <c r="AT30" s="8">
        <v>0</v>
      </c>
      <c r="AU30" s="8">
        <v>0</v>
      </c>
      <c r="AV30" s="8">
        <v>0</v>
      </c>
      <c r="AW30" s="8">
        <v>0</v>
      </c>
      <c r="AX30" s="8">
        <v>1.326157</v>
      </c>
      <c r="AY30" s="8">
        <v>0</v>
      </c>
      <c r="AZ30" s="8">
        <v>0.060252</v>
      </c>
      <c r="BA30" s="8">
        <v>65.3775407255248</v>
      </c>
      <c r="BB30" s="8">
        <v>2.518111</v>
      </c>
      <c r="BC30" s="8">
        <v>0</v>
      </c>
      <c r="BD30" s="8">
        <v>0</v>
      </c>
      <c r="BE30" s="8">
        <v>0.9076960000000001</v>
      </c>
      <c r="BF30" s="8">
        <v>0.008555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4">
        <f t="shared" si="1"/>
        <v>8295.482584351183</v>
      </c>
      <c r="BM30" s="8">
        <v>3678.5564408431087</v>
      </c>
      <c r="BN30" s="8">
        <v>0</v>
      </c>
      <c r="BO30" s="8">
        <v>0</v>
      </c>
      <c r="BP30" s="8">
        <v>2656.8483531403795</v>
      </c>
      <c r="BQ30" s="8">
        <v>80.938191</v>
      </c>
      <c r="BR30" s="8">
        <v>4976.463059822168</v>
      </c>
      <c r="BS30" s="8">
        <v>1273.830336293629</v>
      </c>
      <c r="BT30" s="4">
        <f t="shared" si="0"/>
        <v>20962.118965450467</v>
      </c>
      <c r="BU30" s="11"/>
      <c r="BV30" s="11"/>
    </row>
    <row r="31" spans="1:74" ht="12.75">
      <c r="A31" s="12" t="s">
        <v>33</v>
      </c>
      <c r="B31" s="4" t="s">
        <v>34</v>
      </c>
      <c r="C31" s="8">
        <v>0</v>
      </c>
      <c r="D31" s="8">
        <v>0</v>
      </c>
      <c r="E31" s="8">
        <v>1.906103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0.034041</v>
      </c>
      <c r="T31" s="8">
        <v>0</v>
      </c>
      <c r="U31" s="8">
        <v>0</v>
      </c>
      <c r="V31" s="8">
        <v>0.13547399999999998</v>
      </c>
      <c r="W31" s="8">
        <v>0</v>
      </c>
      <c r="X31" s="8">
        <v>3.864377</v>
      </c>
      <c r="Y31" s="8">
        <v>0</v>
      </c>
      <c r="Z31" s="8">
        <v>0</v>
      </c>
      <c r="AA31" s="8">
        <v>0</v>
      </c>
      <c r="AB31" s="8">
        <v>0.33681</v>
      </c>
      <c r="AC31" s="8">
        <v>0.7013039999999999</v>
      </c>
      <c r="AD31" s="8">
        <v>0.009938</v>
      </c>
      <c r="AE31" s="8">
        <v>625.5043955352677</v>
      </c>
      <c r="AF31" s="8">
        <v>0</v>
      </c>
      <c r="AG31" s="8">
        <v>0</v>
      </c>
      <c r="AH31" s="8">
        <v>0.0017859999999999998</v>
      </c>
      <c r="AI31" s="8">
        <v>0</v>
      </c>
      <c r="AJ31" s="8">
        <v>0</v>
      </c>
      <c r="AK31" s="8">
        <v>0</v>
      </c>
      <c r="AL31" s="8">
        <v>1.4567269999999999</v>
      </c>
      <c r="AM31" s="8">
        <v>0</v>
      </c>
      <c r="AN31" s="8">
        <v>0</v>
      </c>
      <c r="AO31" s="8">
        <v>20.499136</v>
      </c>
      <c r="AP31" s="8">
        <v>0</v>
      </c>
      <c r="AQ31" s="8">
        <v>503.44458899999995</v>
      </c>
      <c r="AR31" s="8">
        <v>0.746478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52.848466</v>
      </c>
      <c r="AY31" s="8">
        <v>0</v>
      </c>
      <c r="AZ31" s="8">
        <v>0</v>
      </c>
      <c r="BA31" s="8">
        <v>0</v>
      </c>
      <c r="BB31" s="8">
        <v>19.476408</v>
      </c>
      <c r="BC31" s="8">
        <v>0</v>
      </c>
      <c r="BD31" s="8">
        <v>0</v>
      </c>
      <c r="BE31" s="8">
        <v>0</v>
      </c>
      <c r="BF31" s="8">
        <v>0</v>
      </c>
      <c r="BG31" s="8">
        <v>0.828441</v>
      </c>
      <c r="BH31" s="8">
        <v>0</v>
      </c>
      <c r="BI31" s="8">
        <v>0</v>
      </c>
      <c r="BJ31" s="8">
        <v>0</v>
      </c>
      <c r="BK31" s="8">
        <v>0</v>
      </c>
      <c r="BL31" s="4">
        <f t="shared" si="1"/>
        <v>1231.7944735352678</v>
      </c>
      <c r="BM31" s="8">
        <v>361.649385</v>
      </c>
      <c r="BN31" s="8">
        <v>0</v>
      </c>
      <c r="BO31" s="8">
        <v>0</v>
      </c>
      <c r="BP31" s="8">
        <v>435.432434</v>
      </c>
      <c r="BQ31" s="8">
        <v>24.282938</v>
      </c>
      <c r="BR31" s="8">
        <v>391.65363339893236</v>
      </c>
      <c r="BS31" s="8">
        <v>144.7737098255349</v>
      </c>
      <c r="BT31" s="4">
        <f t="shared" si="0"/>
        <v>2589.586573759735</v>
      </c>
      <c r="BU31" s="11"/>
      <c r="BV31" s="11"/>
    </row>
    <row r="32" spans="1:74" ht="12.75">
      <c r="A32" s="12" t="s">
        <v>35</v>
      </c>
      <c r="B32" s="4" t="s">
        <v>100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0.538794</v>
      </c>
      <c r="K32" s="8">
        <v>38.01525605198454</v>
      </c>
      <c r="L32" s="8">
        <v>0.23503309265648226</v>
      </c>
      <c r="M32" s="8">
        <v>128.13566571742288</v>
      </c>
      <c r="N32" s="8">
        <v>2.71550220978436</v>
      </c>
      <c r="O32" s="8">
        <v>0.8224516653686822</v>
      </c>
      <c r="P32" s="8">
        <v>1.7063159187484782</v>
      </c>
      <c r="Q32" s="8">
        <v>1.608186</v>
      </c>
      <c r="R32" s="8">
        <v>17.873508441362414</v>
      </c>
      <c r="S32" s="8">
        <v>0.3389372762554404</v>
      </c>
      <c r="T32" s="8">
        <v>16.390668771239387</v>
      </c>
      <c r="U32" s="8">
        <v>3.337420222906174</v>
      </c>
      <c r="V32" s="8">
        <v>47.35675936876525</v>
      </c>
      <c r="W32" s="8">
        <v>3.0625915044805625</v>
      </c>
      <c r="X32" s="8">
        <v>32.19586322803301</v>
      </c>
      <c r="Y32" s="8">
        <v>13.718169538368914</v>
      </c>
      <c r="Z32" s="8">
        <v>0.21048198110740463</v>
      </c>
      <c r="AA32" s="8">
        <v>6.435166380620845</v>
      </c>
      <c r="AB32" s="8">
        <v>5.3636219999999994</v>
      </c>
      <c r="AC32" s="8">
        <v>1.0247745940924542</v>
      </c>
      <c r="AD32" s="8">
        <v>63.280437</v>
      </c>
      <c r="AE32" s="8">
        <v>2.2738430000000003</v>
      </c>
      <c r="AF32" s="8">
        <v>507.8816985304735</v>
      </c>
      <c r="AG32" s="8">
        <v>0.294634</v>
      </c>
      <c r="AH32" s="8">
        <v>0.268152</v>
      </c>
      <c r="AI32" s="8">
        <v>3.2441329999999997</v>
      </c>
      <c r="AJ32" s="8">
        <v>29.77727803371095</v>
      </c>
      <c r="AK32" s="8">
        <v>13.027108</v>
      </c>
      <c r="AL32" s="8">
        <v>322.922724</v>
      </c>
      <c r="AM32" s="8">
        <v>74.315831</v>
      </c>
      <c r="AN32" s="8">
        <v>25.528919691480255</v>
      </c>
      <c r="AO32" s="8">
        <v>8.662882</v>
      </c>
      <c r="AP32" s="8">
        <v>0.221789</v>
      </c>
      <c r="AQ32" s="8">
        <v>2.4761713866559356</v>
      </c>
      <c r="AR32" s="8">
        <v>14.897020000000001</v>
      </c>
      <c r="AS32" s="8">
        <v>9.995640999999999</v>
      </c>
      <c r="AT32" s="8">
        <v>0.366746</v>
      </c>
      <c r="AU32" s="8">
        <v>1.781463</v>
      </c>
      <c r="AV32" s="8">
        <v>0</v>
      </c>
      <c r="AW32" s="8">
        <v>26.56522607710286</v>
      </c>
      <c r="AX32" s="8">
        <v>2.1889218532249237</v>
      </c>
      <c r="AY32" s="8">
        <v>13.003097199117443</v>
      </c>
      <c r="AZ32" s="8">
        <v>0.915825</v>
      </c>
      <c r="BA32" s="8">
        <v>61.37588296347769</v>
      </c>
      <c r="BB32" s="8">
        <v>26.000606926059117</v>
      </c>
      <c r="BC32" s="8">
        <v>6.872617702852829</v>
      </c>
      <c r="BD32" s="8">
        <v>13.138622403833482</v>
      </c>
      <c r="BE32" s="8">
        <v>3.227266</v>
      </c>
      <c r="BF32" s="8">
        <v>13.497331867452255</v>
      </c>
      <c r="BG32" s="8">
        <v>52.494430925903124</v>
      </c>
      <c r="BH32" s="8">
        <v>6.582138</v>
      </c>
      <c r="BI32" s="8">
        <v>0</v>
      </c>
      <c r="BJ32" s="8">
        <v>0</v>
      </c>
      <c r="BK32" s="8">
        <v>0</v>
      </c>
      <c r="BL32" s="4">
        <f t="shared" si="1"/>
        <v>1628.1636055245417</v>
      </c>
      <c r="BM32" s="8">
        <v>1084.809253</v>
      </c>
      <c r="BN32" s="8">
        <v>0</v>
      </c>
      <c r="BO32" s="8">
        <v>0</v>
      </c>
      <c r="BP32" s="8">
        <v>524.944469</v>
      </c>
      <c r="BQ32" s="8">
        <v>19.682971000000002</v>
      </c>
      <c r="BR32" s="8">
        <v>1293.3861586301718</v>
      </c>
      <c r="BS32" s="8">
        <v>3014.0530110115074</v>
      </c>
      <c r="BT32" s="4">
        <f t="shared" si="0"/>
        <v>7565.03946816622</v>
      </c>
      <c r="BU32" s="11"/>
      <c r="BV32" s="11"/>
    </row>
    <row r="33" spans="1:74" ht="12.75">
      <c r="A33" s="12" t="s">
        <v>36</v>
      </c>
      <c r="B33" s="4" t="s">
        <v>101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0</v>
      </c>
      <c r="BH33" s="8">
        <v>0</v>
      </c>
      <c r="BI33" s="8">
        <v>0</v>
      </c>
      <c r="BJ33" s="8">
        <v>0</v>
      </c>
      <c r="BK33" s="8">
        <v>0</v>
      </c>
      <c r="BL33" s="4">
        <f t="shared" si="1"/>
        <v>0</v>
      </c>
      <c r="BM33" s="8">
        <v>0</v>
      </c>
      <c r="BN33" s="8">
        <v>0</v>
      </c>
      <c r="BO33" s="8">
        <v>0</v>
      </c>
      <c r="BP33" s="8">
        <v>0</v>
      </c>
      <c r="BQ33" s="8">
        <v>0</v>
      </c>
      <c r="BR33" s="8">
        <v>0</v>
      </c>
      <c r="BS33" s="8">
        <v>0</v>
      </c>
      <c r="BT33" s="4">
        <f t="shared" si="0"/>
        <v>0</v>
      </c>
      <c r="BU33" s="11"/>
      <c r="BV33" s="11"/>
    </row>
    <row r="34" spans="1:74" ht="12.75">
      <c r="A34" s="12" t="s">
        <v>37</v>
      </c>
      <c r="B34" s="4" t="s">
        <v>102</v>
      </c>
      <c r="C34" s="8">
        <v>14.085768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24.567234999999997</v>
      </c>
      <c r="K34" s="8">
        <v>62.103259</v>
      </c>
      <c r="L34" s="8">
        <v>0.392851</v>
      </c>
      <c r="M34" s="8">
        <v>40.546137</v>
      </c>
      <c r="N34" s="8">
        <v>3.1386349999999994</v>
      </c>
      <c r="O34" s="8">
        <v>0.353932</v>
      </c>
      <c r="P34" s="8">
        <v>1.509489</v>
      </c>
      <c r="Q34" s="8">
        <v>12.664278</v>
      </c>
      <c r="R34" s="8">
        <v>8.163946000000001</v>
      </c>
      <c r="S34" s="8">
        <v>20.152545</v>
      </c>
      <c r="T34" s="8">
        <v>255.995951</v>
      </c>
      <c r="U34" s="8">
        <v>12.234611000000001</v>
      </c>
      <c r="V34" s="8">
        <v>61.53211699999999</v>
      </c>
      <c r="W34" s="8">
        <v>80.171618</v>
      </c>
      <c r="X34" s="8">
        <v>21.148471999999998</v>
      </c>
      <c r="Y34" s="8">
        <v>9.00179</v>
      </c>
      <c r="Z34" s="8">
        <v>0.07539799999999999</v>
      </c>
      <c r="AA34" s="8">
        <v>6.774923</v>
      </c>
      <c r="AB34" s="8">
        <v>5.683452999999999</v>
      </c>
      <c r="AC34" s="8">
        <v>0.7733599999999999</v>
      </c>
      <c r="AD34" s="8">
        <v>13.970307000000002</v>
      </c>
      <c r="AE34" s="8">
        <v>3.202768</v>
      </c>
      <c r="AF34" s="8">
        <v>5.385621</v>
      </c>
      <c r="AG34" s="8">
        <v>0.274024</v>
      </c>
      <c r="AH34" s="8">
        <v>653.85589</v>
      </c>
      <c r="AI34" s="8">
        <v>0.703858</v>
      </c>
      <c r="AJ34" s="8">
        <v>14.883522</v>
      </c>
      <c r="AK34" s="8">
        <v>8.812877</v>
      </c>
      <c r="AL34" s="8">
        <v>32.903564</v>
      </c>
      <c r="AM34" s="8">
        <v>36.474506</v>
      </c>
      <c r="AN34" s="8">
        <v>21.986036000000002</v>
      </c>
      <c r="AO34" s="8">
        <v>8.731043999999999</v>
      </c>
      <c r="AP34" s="8">
        <v>0.007405</v>
      </c>
      <c r="AQ34" s="8">
        <v>1.22844</v>
      </c>
      <c r="AR34" s="8">
        <v>16.061964</v>
      </c>
      <c r="AS34" s="8">
        <v>3.626868</v>
      </c>
      <c r="AT34" s="8">
        <v>3.1059</v>
      </c>
      <c r="AU34" s="8">
        <v>0.948439</v>
      </c>
      <c r="AV34" s="8">
        <v>0.01427</v>
      </c>
      <c r="AW34" s="8">
        <v>13.710307000000002</v>
      </c>
      <c r="AX34" s="8">
        <v>0.965111</v>
      </c>
      <c r="AY34" s="8">
        <v>2.7761530000000003</v>
      </c>
      <c r="AZ34" s="8">
        <v>5.1414029999999995</v>
      </c>
      <c r="BA34" s="8">
        <v>35.6405916449652</v>
      </c>
      <c r="BB34" s="8">
        <v>53.687143</v>
      </c>
      <c r="BC34" s="8">
        <v>30.545084</v>
      </c>
      <c r="BD34" s="8">
        <v>73.221345</v>
      </c>
      <c r="BE34" s="8">
        <v>1.795733</v>
      </c>
      <c r="BF34" s="8">
        <v>15.346917</v>
      </c>
      <c r="BG34" s="8">
        <v>10.318121</v>
      </c>
      <c r="BH34" s="8">
        <v>31.527781</v>
      </c>
      <c r="BI34" s="8">
        <v>0</v>
      </c>
      <c r="BJ34" s="8">
        <v>0</v>
      </c>
      <c r="BK34" s="8">
        <v>0</v>
      </c>
      <c r="BL34" s="4">
        <f t="shared" si="1"/>
        <v>1741.922760644966</v>
      </c>
      <c r="BM34" s="8">
        <v>791.6648940000001</v>
      </c>
      <c r="BN34" s="8">
        <v>0</v>
      </c>
      <c r="BO34" s="8">
        <v>0</v>
      </c>
      <c r="BP34" s="8">
        <v>0</v>
      </c>
      <c r="BQ34" s="8">
        <v>0</v>
      </c>
      <c r="BR34" s="8">
        <v>95.31220484315878</v>
      </c>
      <c r="BS34" s="8">
        <v>0.00916851187601311</v>
      </c>
      <c r="BT34" s="4">
        <f t="shared" si="0"/>
        <v>2628.909028000001</v>
      </c>
      <c r="BU34" s="11"/>
      <c r="BV34" s="11"/>
    </row>
    <row r="35" spans="1:74" ht="12.75">
      <c r="A35" s="12" t="s">
        <v>38</v>
      </c>
      <c r="B35" s="4" t="s">
        <v>104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2.9929106070269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  <c r="AS35" s="8">
        <v>0</v>
      </c>
      <c r="AT35" s="8">
        <v>0</v>
      </c>
      <c r="AU35" s="8">
        <v>0</v>
      </c>
      <c r="AV35" s="8">
        <v>0</v>
      </c>
      <c r="AW35" s="8">
        <v>0</v>
      </c>
      <c r="AX35" s="8">
        <v>0</v>
      </c>
      <c r="AY35" s="8">
        <v>0</v>
      </c>
      <c r="AZ35" s="8">
        <v>0</v>
      </c>
      <c r="BA35" s="8">
        <v>0</v>
      </c>
      <c r="BB35" s="8">
        <v>0</v>
      </c>
      <c r="BC35" s="8">
        <v>0</v>
      </c>
      <c r="BD35" s="8">
        <v>0</v>
      </c>
      <c r="BE35" s="8">
        <v>0</v>
      </c>
      <c r="BF35" s="8">
        <v>0</v>
      </c>
      <c r="BG35" s="8">
        <v>0</v>
      </c>
      <c r="BH35" s="8">
        <v>0</v>
      </c>
      <c r="BI35" s="8">
        <v>0</v>
      </c>
      <c r="BJ35" s="8">
        <v>0</v>
      </c>
      <c r="BK35" s="8">
        <v>0</v>
      </c>
      <c r="BL35" s="4">
        <f t="shared" si="1"/>
        <v>2.9929106070269</v>
      </c>
      <c r="BM35" s="8">
        <v>0</v>
      </c>
      <c r="BN35" s="8">
        <v>0</v>
      </c>
      <c r="BO35" s="8">
        <v>0</v>
      </c>
      <c r="BP35" s="8">
        <v>0</v>
      </c>
      <c r="BQ35" s="8">
        <v>0</v>
      </c>
      <c r="BR35" s="8">
        <v>0</v>
      </c>
      <c r="BS35" s="8">
        <v>0</v>
      </c>
      <c r="BT35" s="4">
        <f t="shared" si="0"/>
        <v>2.9929106070269</v>
      </c>
      <c r="BU35" s="11"/>
      <c r="BV35" s="11"/>
    </row>
    <row r="36" spans="1:74" ht="12.75">
      <c r="A36" s="12" t="s">
        <v>39</v>
      </c>
      <c r="B36" s="4" t="s">
        <v>103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0.048896705856673044</v>
      </c>
      <c r="K36" s="8">
        <v>0.2337765479029004</v>
      </c>
      <c r="L36" s="8">
        <v>0.0007172443442205508</v>
      </c>
      <c r="M36" s="8">
        <v>0.007199009601567894</v>
      </c>
      <c r="N36" s="8">
        <v>0.0028632047367501377</v>
      </c>
      <c r="O36" s="8">
        <v>0.0007156247556763251</v>
      </c>
      <c r="P36" s="8">
        <v>0.002894961391785403</v>
      </c>
      <c r="Q36" s="8">
        <v>0.010664145977669234</v>
      </c>
      <c r="R36" s="8">
        <v>0.03655136271190197</v>
      </c>
      <c r="S36" s="8">
        <v>7.468394942262922</v>
      </c>
      <c r="T36" s="8">
        <v>2.307659088586773</v>
      </c>
      <c r="U36" s="8">
        <v>0.04976080052581784</v>
      </c>
      <c r="V36" s="8">
        <v>0.5461017500468818</v>
      </c>
      <c r="W36" s="8">
        <v>0.9681378484726303</v>
      </c>
      <c r="X36" s="8">
        <v>0.916933516601021</v>
      </c>
      <c r="Y36" s="8">
        <v>0.009692016828277358</v>
      </c>
      <c r="Z36" s="8">
        <v>0.0019948047055475884</v>
      </c>
      <c r="AA36" s="8">
        <v>0.021569442493356936</v>
      </c>
      <c r="AB36" s="8">
        <v>0.01601058545944633</v>
      </c>
      <c r="AC36" s="8">
        <v>0.0013163850372854887</v>
      </c>
      <c r="AD36" s="8">
        <v>14.598375806619659</v>
      </c>
      <c r="AE36" s="8">
        <v>0.11468722433033729</v>
      </c>
      <c r="AF36" s="8">
        <v>0.004176288345129223</v>
      </c>
      <c r="AG36" s="8">
        <v>0.0007070408508795691</v>
      </c>
      <c r="AH36" s="8">
        <v>10.993514332528289</v>
      </c>
      <c r="AI36" s="8">
        <v>0.6548904179449737</v>
      </c>
      <c r="AJ36" s="8">
        <v>175.8808788236036</v>
      </c>
      <c r="AK36" s="8">
        <v>1.0717224294950831</v>
      </c>
      <c r="AL36" s="8">
        <v>2.4569421805045155</v>
      </c>
      <c r="AM36" s="8">
        <v>1.897298684164921</v>
      </c>
      <c r="AN36" s="8">
        <v>0.23352603676731346</v>
      </c>
      <c r="AO36" s="8">
        <v>4.49627577972247</v>
      </c>
      <c r="AP36" s="8">
        <v>0.00024036292646775236</v>
      </c>
      <c r="AQ36" s="8">
        <v>0.000713477741349035</v>
      </c>
      <c r="AR36" s="8">
        <v>27.548176414201816</v>
      </c>
      <c r="AS36" s="8">
        <v>0.571350456530865</v>
      </c>
      <c r="AT36" s="8">
        <v>0.08420774631978202</v>
      </c>
      <c r="AU36" s="8">
        <v>0</v>
      </c>
      <c r="AV36" s="8">
        <v>0</v>
      </c>
      <c r="AW36" s="8">
        <v>42.476728876141756</v>
      </c>
      <c r="AX36" s="8">
        <v>0.001730296700132345</v>
      </c>
      <c r="AY36" s="8">
        <v>0.04779663171271299</v>
      </c>
      <c r="AZ36" s="8">
        <v>0.0031384584489187943</v>
      </c>
      <c r="BA36" s="8">
        <v>2.2860484570862702</v>
      </c>
      <c r="BB36" s="8">
        <v>78.57493044891939</v>
      </c>
      <c r="BC36" s="8">
        <v>0.8122411654594408</v>
      </c>
      <c r="BD36" s="8">
        <v>36.179288131148255</v>
      </c>
      <c r="BE36" s="8">
        <v>2.2864100218839774</v>
      </c>
      <c r="BF36" s="8">
        <v>0.13517053289731934</v>
      </c>
      <c r="BG36" s="8">
        <v>1.8132754928385626</v>
      </c>
      <c r="BH36" s="8">
        <v>0.006713951004796603</v>
      </c>
      <c r="BI36" s="8">
        <v>0</v>
      </c>
      <c r="BJ36" s="8">
        <v>0</v>
      </c>
      <c r="BK36" s="8">
        <v>0</v>
      </c>
      <c r="BL36" s="4">
        <f t="shared" si="1"/>
        <v>417.883005955138</v>
      </c>
      <c r="BM36" s="8">
        <v>0</v>
      </c>
      <c r="BN36" s="8">
        <v>0</v>
      </c>
      <c r="BO36" s="8">
        <v>0</v>
      </c>
      <c r="BP36" s="8">
        <v>0</v>
      </c>
      <c r="BQ36" s="8">
        <v>0</v>
      </c>
      <c r="BR36" s="8">
        <v>0</v>
      </c>
      <c r="BS36" s="8">
        <v>0</v>
      </c>
      <c r="BT36" s="4">
        <f t="shared" si="0"/>
        <v>417.883005955138</v>
      </c>
      <c r="BU36" s="11"/>
      <c r="BV36" s="11"/>
    </row>
    <row r="37" spans="1:74" ht="12.75">
      <c r="A37" s="12" t="s">
        <v>40</v>
      </c>
      <c r="B37" s="4" t="s">
        <v>105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0.021652149061308586</v>
      </c>
      <c r="K37" s="8">
        <v>0.05998097487118821</v>
      </c>
      <c r="L37" s="8">
        <v>0.00023609963162913488</v>
      </c>
      <c r="M37" s="8">
        <v>0.01509460776676096</v>
      </c>
      <c r="N37" s="8">
        <v>0.0036105675755924724</v>
      </c>
      <c r="O37" s="8">
        <v>0.00010138191925524802</v>
      </c>
      <c r="P37" s="8">
        <v>0.011058952378830126</v>
      </c>
      <c r="Q37" s="8">
        <v>0.0037854520643827816</v>
      </c>
      <c r="R37" s="8">
        <v>0.009454434161365023</v>
      </c>
      <c r="S37" s="8">
        <v>0.0026577554906547863</v>
      </c>
      <c r="T37" s="8">
        <v>0.03430749109015113</v>
      </c>
      <c r="U37" s="8">
        <v>0.004663548226521749</v>
      </c>
      <c r="V37" s="8">
        <v>0.021296130512691896</v>
      </c>
      <c r="W37" s="8">
        <v>0.016687028072479036</v>
      </c>
      <c r="X37" s="8">
        <v>0.034672106369353584</v>
      </c>
      <c r="Y37" s="8">
        <v>0.018878902802117802</v>
      </c>
      <c r="Z37" s="8">
        <v>0.00378646466707351</v>
      </c>
      <c r="AA37" s="8">
        <v>0.006571426165988305</v>
      </c>
      <c r="AB37" s="8">
        <v>0.001154549731876989</v>
      </c>
      <c r="AC37" s="8">
        <v>0.002065766887633307</v>
      </c>
      <c r="AD37" s="8">
        <v>0.022366248315159296</v>
      </c>
      <c r="AE37" s="8">
        <v>0.0026748574623778826</v>
      </c>
      <c r="AF37" s="8">
        <v>0.005476047403098127</v>
      </c>
      <c r="AG37" s="8">
        <v>0.006460484583223882</v>
      </c>
      <c r="AH37" s="8">
        <v>0.00885644416155441</v>
      </c>
      <c r="AI37" s="8">
        <v>0.0064767844078534205</v>
      </c>
      <c r="AJ37" s="8">
        <v>0.06545033164908869</v>
      </c>
      <c r="AK37" s="8">
        <v>0.17453444580856456</v>
      </c>
      <c r="AL37" s="8">
        <v>0.31402169661617085</v>
      </c>
      <c r="AM37" s="8">
        <v>0.14010810591401532</v>
      </c>
      <c r="AN37" s="8">
        <v>0.03305372469941066</v>
      </c>
      <c r="AO37" s="8">
        <v>0.4444402617540698</v>
      </c>
      <c r="AP37" s="8">
        <v>0.03762547903714743</v>
      </c>
      <c r="AQ37" s="8">
        <v>0.12938392790694403</v>
      </c>
      <c r="AR37" s="8">
        <v>0.26582360151228673</v>
      </c>
      <c r="AS37" s="8">
        <v>0.03907896800245851</v>
      </c>
      <c r="AT37" s="8">
        <v>0</v>
      </c>
      <c r="AU37" s="8">
        <v>0.006393827743380372</v>
      </c>
      <c r="AV37" s="8">
        <v>0</v>
      </c>
      <c r="AW37" s="8">
        <v>0.022708044689231204</v>
      </c>
      <c r="AX37" s="8">
        <v>0.27527397045115853</v>
      </c>
      <c r="AY37" s="8">
        <v>0.07665598212124104</v>
      </c>
      <c r="AZ37" s="8">
        <v>0.0027016616052602162</v>
      </c>
      <c r="BA37" s="8">
        <v>0.12323445739985077</v>
      </c>
      <c r="BB37" s="8">
        <v>0.05050482602329651</v>
      </c>
      <c r="BC37" s="8">
        <v>0.05098565228559294</v>
      </c>
      <c r="BD37" s="8">
        <v>0.060094104384161226</v>
      </c>
      <c r="BE37" s="8">
        <v>0.08057865032546986</v>
      </c>
      <c r="BF37" s="8">
        <v>0.02271185677679967</v>
      </c>
      <c r="BG37" s="8">
        <v>0.005943976149467954</v>
      </c>
      <c r="BH37" s="8">
        <v>0.031870281023462836</v>
      </c>
      <c r="BI37" s="8">
        <v>0</v>
      </c>
      <c r="BJ37" s="8">
        <v>0</v>
      </c>
      <c r="BK37" s="8">
        <v>0</v>
      </c>
      <c r="BL37" s="4">
        <f t="shared" si="1"/>
        <v>2.777204489658652</v>
      </c>
      <c r="BM37" s="8">
        <v>0</v>
      </c>
      <c r="BN37" s="8">
        <v>0</v>
      </c>
      <c r="BO37" s="8">
        <v>0</v>
      </c>
      <c r="BP37" s="8">
        <v>0</v>
      </c>
      <c r="BQ37" s="8">
        <v>0</v>
      </c>
      <c r="BR37" s="8">
        <v>0</v>
      </c>
      <c r="BS37" s="8">
        <v>0</v>
      </c>
      <c r="BT37" s="4">
        <f t="shared" si="0"/>
        <v>2.777204489658652</v>
      </c>
      <c r="BU37" s="11"/>
      <c r="BV37" s="11"/>
    </row>
    <row r="38" spans="1:74" ht="12.75">
      <c r="A38" s="12" t="s">
        <v>41</v>
      </c>
      <c r="B38" s="4" t="s">
        <v>106</v>
      </c>
      <c r="C38" s="8">
        <v>38.33267226505988</v>
      </c>
      <c r="D38" s="8">
        <v>0</v>
      </c>
      <c r="E38" s="8">
        <v>3.7365795025006827</v>
      </c>
      <c r="F38" s="8">
        <v>0</v>
      </c>
      <c r="G38" s="8">
        <v>0</v>
      </c>
      <c r="H38" s="8">
        <v>0</v>
      </c>
      <c r="I38" s="8">
        <v>0</v>
      </c>
      <c r="J38" s="8">
        <v>0.7068204480377882</v>
      </c>
      <c r="K38" s="8">
        <v>109.26564800654332</v>
      </c>
      <c r="L38" s="8">
        <v>0.6286610534380372</v>
      </c>
      <c r="M38" s="8">
        <v>10.470467468232979</v>
      </c>
      <c r="N38" s="8">
        <v>0.11496081916317351</v>
      </c>
      <c r="O38" s="8">
        <v>0.2862855301236059</v>
      </c>
      <c r="P38" s="8">
        <v>0.6865759680484562</v>
      </c>
      <c r="Q38" s="8">
        <v>2.4451517874118145</v>
      </c>
      <c r="R38" s="8">
        <v>0.6217907000445861</v>
      </c>
      <c r="S38" s="8">
        <v>6.448592752209543</v>
      </c>
      <c r="T38" s="8">
        <v>30.143235519836296</v>
      </c>
      <c r="U38" s="8">
        <v>8.364720369800233</v>
      </c>
      <c r="V38" s="8">
        <v>13.467848672236599</v>
      </c>
      <c r="W38" s="8">
        <v>8.081399201677538</v>
      </c>
      <c r="X38" s="8">
        <v>34.509594360399554</v>
      </c>
      <c r="Y38" s="8">
        <v>34.19534020959289</v>
      </c>
      <c r="Z38" s="8">
        <v>0</v>
      </c>
      <c r="AA38" s="8">
        <v>1.2844887658796218</v>
      </c>
      <c r="AB38" s="8">
        <v>2.5209702642021248</v>
      </c>
      <c r="AC38" s="8">
        <v>8.406379516586494</v>
      </c>
      <c r="AD38" s="8">
        <v>1.55168789135306</v>
      </c>
      <c r="AE38" s="8">
        <v>1.2725640662421926</v>
      </c>
      <c r="AF38" s="8">
        <v>4.200107690185261</v>
      </c>
      <c r="AG38" s="8">
        <v>0</v>
      </c>
      <c r="AH38" s="8">
        <v>7.942552111420514</v>
      </c>
      <c r="AI38" s="8">
        <v>0</v>
      </c>
      <c r="AJ38" s="8">
        <v>55.14697972777657</v>
      </c>
      <c r="AK38" s="8">
        <v>101.08186160716613</v>
      </c>
      <c r="AL38" s="8">
        <v>275.5965951461101</v>
      </c>
      <c r="AM38" s="8">
        <v>55.63672715783161</v>
      </c>
      <c r="AN38" s="8">
        <v>0</v>
      </c>
      <c r="AO38" s="8">
        <v>3.284002825417881</v>
      </c>
      <c r="AP38" s="8">
        <v>52.381653583990335</v>
      </c>
      <c r="AQ38" s="8">
        <v>0</v>
      </c>
      <c r="AR38" s="8">
        <v>2.8622549289211783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2.0229224908266645</v>
      </c>
      <c r="AY38" s="8">
        <v>0</v>
      </c>
      <c r="AZ38" s="8">
        <v>0</v>
      </c>
      <c r="BA38" s="8">
        <v>673.4380105814201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0.0982387116264024</v>
      </c>
      <c r="BI38" s="8">
        <v>0</v>
      </c>
      <c r="BJ38" s="8">
        <v>0</v>
      </c>
      <c r="BK38" s="8">
        <v>0</v>
      </c>
      <c r="BL38" s="4">
        <f t="shared" si="1"/>
        <v>1551.2343417013133</v>
      </c>
      <c r="BM38" s="8">
        <v>0</v>
      </c>
      <c r="BN38" s="8">
        <v>0</v>
      </c>
      <c r="BO38" s="8">
        <v>0</v>
      </c>
      <c r="BP38" s="8">
        <v>0</v>
      </c>
      <c r="BQ38" s="8">
        <v>0</v>
      </c>
      <c r="BR38" s="8">
        <v>0</v>
      </c>
      <c r="BS38" s="8">
        <v>0</v>
      </c>
      <c r="BT38" s="4">
        <f t="shared" si="0"/>
        <v>1551.2343417013133</v>
      </c>
      <c r="BU38" s="11"/>
      <c r="BV38" s="11"/>
    </row>
    <row r="39" spans="1:74" ht="12.75">
      <c r="A39" s="12" t="s">
        <v>42</v>
      </c>
      <c r="B39" s="4" t="s">
        <v>107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0</v>
      </c>
      <c r="AN39" s="8">
        <v>0</v>
      </c>
      <c r="AO39" s="8">
        <v>0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0</v>
      </c>
      <c r="AX39" s="8">
        <v>0</v>
      </c>
      <c r="AY39" s="8">
        <v>0</v>
      </c>
      <c r="AZ39" s="8">
        <v>0</v>
      </c>
      <c r="BA39" s="8">
        <v>0</v>
      </c>
      <c r="BB39" s="8">
        <v>0</v>
      </c>
      <c r="BC39" s="8">
        <v>0</v>
      </c>
      <c r="BD39" s="8">
        <v>0</v>
      </c>
      <c r="BE39" s="8">
        <v>0</v>
      </c>
      <c r="BF39" s="8">
        <v>0</v>
      </c>
      <c r="BG39" s="8">
        <v>0</v>
      </c>
      <c r="BH39" s="8">
        <v>0</v>
      </c>
      <c r="BI39" s="8">
        <v>0</v>
      </c>
      <c r="BJ39" s="8">
        <v>0</v>
      </c>
      <c r="BK39" s="8">
        <v>0</v>
      </c>
      <c r="BL39" s="4">
        <f t="shared" si="1"/>
        <v>0</v>
      </c>
      <c r="BM39" s="8">
        <v>0</v>
      </c>
      <c r="BN39" s="8">
        <v>0</v>
      </c>
      <c r="BO39" s="8">
        <v>0</v>
      </c>
      <c r="BP39" s="8">
        <v>0</v>
      </c>
      <c r="BQ39" s="8">
        <v>0</v>
      </c>
      <c r="BR39" s="8">
        <v>0</v>
      </c>
      <c r="BS39" s="8">
        <v>0</v>
      </c>
      <c r="BT39" s="4">
        <f t="shared" si="0"/>
        <v>0</v>
      </c>
      <c r="BU39" s="11"/>
      <c r="BV39" s="11"/>
    </row>
    <row r="40" spans="1:74" ht="12.75">
      <c r="A40" s="12" t="s">
        <v>43</v>
      </c>
      <c r="B40" s="4" t="s">
        <v>44</v>
      </c>
      <c r="C40" s="8">
        <v>0</v>
      </c>
      <c r="D40" s="8">
        <v>0</v>
      </c>
      <c r="E40" s="8">
        <v>0.013227192349369159</v>
      </c>
      <c r="F40" s="8">
        <v>0</v>
      </c>
      <c r="G40" s="8">
        <v>0</v>
      </c>
      <c r="H40" s="8">
        <v>0</v>
      </c>
      <c r="I40" s="8">
        <v>0</v>
      </c>
      <c r="J40" s="8">
        <v>1.180580308742372</v>
      </c>
      <c r="K40" s="8">
        <v>30.03124827308197</v>
      </c>
      <c r="L40" s="8">
        <v>0.49415649582533006</v>
      </c>
      <c r="M40" s="8">
        <v>14.459360855171127</v>
      </c>
      <c r="N40" s="8">
        <v>6.027973223626232</v>
      </c>
      <c r="O40" s="8">
        <v>0.6232796687599244</v>
      </c>
      <c r="P40" s="8">
        <v>2.98959949787374</v>
      </c>
      <c r="Q40" s="8">
        <v>5.157548373592251</v>
      </c>
      <c r="R40" s="8">
        <v>20.818511814066046</v>
      </c>
      <c r="S40" s="8">
        <v>5.189075602549167</v>
      </c>
      <c r="T40" s="8">
        <v>46.97341892754087</v>
      </c>
      <c r="U40" s="8">
        <v>11.925607928220428</v>
      </c>
      <c r="V40" s="8">
        <v>20.918413432633066</v>
      </c>
      <c r="W40" s="8">
        <v>12.82885696515904</v>
      </c>
      <c r="X40" s="8">
        <v>28.36554886577633</v>
      </c>
      <c r="Y40" s="8">
        <v>29.056075930438503</v>
      </c>
      <c r="Z40" s="8">
        <v>0.945722853968233</v>
      </c>
      <c r="AA40" s="8">
        <v>20.572725351309025</v>
      </c>
      <c r="AB40" s="8">
        <v>49.24839755697543</v>
      </c>
      <c r="AC40" s="8">
        <v>3.2964742684793604</v>
      </c>
      <c r="AD40" s="8">
        <v>12.810179516730816</v>
      </c>
      <c r="AE40" s="8">
        <v>4.665153480996295</v>
      </c>
      <c r="AF40" s="8">
        <v>4.306276603332597</v>
      </c>
      <c r="AG40" s="8">
        <v>3.750868931646166</v>
      </c>
      <c r="AH40" s="8">
        <v>2.612104454052398</v>
      </c>
      <c r="AI40" s="8">
        <v>0.9777956501903043</v>
      </c>
      <c r="AJ40" s="8">
        <v>75.34121254975034</v>
      </c>
      <c r="AK40" s="8">
        <v>17.09522033995877</v>
      </c>
      <c r="AL40" s="8">
        <v>161.29555771798675</v>
      </c>
      <c r="AM40" s="8">
        <v>73.96642316919386</v>
      </c>
      <c r="AN40" s="8">
        <v>75.81028690228656</v>
      </c>
      <c r="AO40" s="8">
        <v>36.213770575315095</v>
      </c>
      <c r="AP40" s="8">
        <v>1.425884335739954</v>
      </c>
      <c r="AQ40" s="8">
        <v>38.29783429765757</v>
      </c>
      <c r="AR40" s="8">
        <v>499.3312877027829</v>
      </c>
      <c r="AS40" s="8">
        <v>23.20430479250356</v>
      </c>
      <c r="AT40" s="8">
        <v>22.571671695670172</v>
      </c>
      <c r="AU40" s="8">
        <v>5.2901856787077275</v>
      </c>
      <c r="AV40" s="8">
        <v>25.92741532321907</v>
      </c>
      <c r="AW40" s="8">
        <v>34.68062989465455</v>
      </c>
      <c r="AX40" s="8">
        <v>4.318614889615004</v>
      </c>
      <c r="AY40" s="8">
        <v>73.94859791843419</v>
      </c>
      <c r="AZ40" s="8">
        <v>14.393901055051721</v>
      </c>
      <c r="BA40" s="8">
        <v>308.44256656107456</v>
      </c>
      <c r="BB40" s="8">
        <v>24.215677299019138</v>
      </c>
      <c r="BC40" s="8">
        <v>17.836905834321932</v>
      </c>
      <c r="BD40" s="8">
        <v>83.85233707391768</v>
      </c>
      <c r="BE40" s="8">
        <v>3.569403415223844</v>
      </c>
      <c r="BF40" s="8">
        <v>4.826635750524998</v>
      </c>
      <c r="BG40" s="8">
        <v>39.50579910219144</v>
      </c>
      <c r="BH40" s="8">
        <v>3.360069184254864</v>
      </c>
      <c r="BI40" s="8">
        <v>0</v>
      </c>
      <c r="BJ40" s="8">
        <v>0</v>
      </c>
      <c r="BK40" s="8">
        <v>0</v>
      </c>
      <c r="BL40" s="4">
        <f t="shared" si="1"/>
        <v>2008.9603750821423</v>
      </c>
      <c r="BM40" s="8">
        <v>0</v>
      </c>
      <c r="BN40" s="8">
        <v>0</v>
      </c>
      <c r="BO40" s="8">
        <v>0</v>
      </c>
      <c r="BP40" s="8">
        <v>0</v>
      </c>
      <c r="BQ40" s="8">
        <v>0</v>
      </c>
      <c r="BR40" s="8">
        <v>0</v>
      </c>
      <c r="BS40" s="8">
        <v>0</v>
      </c>
      <c r="BT40" s="4">
        <f t="shared" si="0"/>
        <v>2008.9603750821423</v>
      </c>
      <c r="BU40" s="11"/>
      <c r="BV40" s="11"/>
    </row>
    <row r="41" spans="1:74" ht="12.75">
      <c r="A41" s="12" t="s">
        <v>45</v>
      </c>
      <c r="B41" s="4" t="s">
        <v>108</v>
      </c>
      <c r="C41" s="8">
        <v>3.349749478298865</v>
      </c>
      <c r="D41" s="8">
        <v>0.018074331617759766</v>
      </c>
      <c r="E41" s="8">
        <v>0.08865743819211148</v>
      </c>
      <c r="F41" s="8">
        <v>0</v>
      </c>
      <c r="G41" s="8">
        <v>0</v>
      </c>
      <c r="H41" s="8">
        <v>0</v>
      </c>
      <c r="I41" s="8">
        <v>0</v>
      </c>
      <c r="J41" s="8">
        <v>11.605733789668369</v>
      </c>
      <c r="K41" s="8">
        <v>179.48252942358312</v>
      </c>
      <c r="L41" s="8">
        <v>7.130798742044343</v>
      </c>
      <c r="M41" s="8">
        <v>58.379064837809885</v>
      </c>
      <c r="N41" s="8">
        <v>13.865533656649397</v>
      </c>
      <c r="O41" s="8">
        <v>1.6191463045492704</v>
      </c>
      <c r="P41" s="8">
        <v>41.22828925028068</v>
      </c>
      <c r="Q41" s="8">
        <v>52.48893740555312</v>
      </c>
      <c r="R41" s="8">
        <v>61.88198674762425</v>
      </c>
      <c r="S41" s="8">
        <v>86.96795966456595</v>
      </c>
      <c r="T41" s="8">
        <v>146.97438332593902</v>
      </c>
      <c r="U41" s="8">
        <v>35.347637922211916</v>
      </c>
      <c r="V41" s="8">
        <v>59.21405196504713</v>
      </c>
      <c r="W41" s="8">
        <v>97.767444842696</v>
      </c>
      <c r="X41" s="8">
        <v>41.02091800931992</v>
      </c>
      <c r="Y41" s="8">
        <v>25.605430655961975</v>
      </c>
      <c r="Z41" s="8">
        <v>0.1594264286025578</v>
      </c>
      <c r="AA41" s="8">
        <v>21.640850905873865</v>
      </c>
      <c r="AB41" s="8">
        <v>9.501074316176814</v>
      </c>
      <c r="AC41" s="8">
        <v>4.8888541152513785</v>
      </c>
      <c r="AD41" s="8">
        <v>53.53781227256529</v>
      </c>
      <c r="AE41" s="8">
        <v>4.017459037469702</v>
      </c>
      <c r="AF41" s="8">
        <v>27.57466594103574</v>
      </c>
      <c r="AG41" s="8">
        <v>23.28691012137077</v>
      </c>
      <c r="AH41" s="8">
        <v>6.231586564377668</v>
      </c>
      <c r="AI41" s="8">
        <v>0.7181259051455626</v>
      </c>
      <c r="AJ41" s="8">
        <v>75.7203409754721</v>
      </c>
      <c r="AK41" s="8">
        <v>50.40373931597448</v>
      </c>
      <c r="AL41" s="8">
        <v>228.90967096700626</v>
      </c>
      <c r="AM41" s="8">
        <v>74.82902425824842</v>
      </c>
      <c r="AN41" s="8">
        <v>21.226078250307452</v>
      </c>
      <c r="AO41" s="8">
        <v>149.38435310649467</v>
      </c>
      <c r="AP41" s="8">
        <v>2.8503722734842984</v>
      </c>
      <c r="AQ41" s="8">
        <v>1.509590767460793</v>
      </c>
      <c r="AR41" s="8">
        <v>110.45010992182303</v>
      </c>
      <c r="AS41" s="8">
        <v>76.15099802683277</v>
      </c>
      <c r="AT41" s="8">
        <v>2.3505078663176846</v>
      </c>
      <c r="AU41" s="8">
        <v>0.45047644164150114</v>
      </c>
      <c r="AV41" s="8">
        <v>8.78151351218967</v>
      </c>
      <c r="AW41" s="8">
        <v>5.753104231120559</v>
      </c>
      <c r="AX41" s="8">
        <v>4.286207425446097</v>
      </c>
      <c r="AY41" s="8">
        <v>4.69154457432867</v>
      </c>
      <c r="AZ41" s="8">
        <v>0.9582633718793033</v>
      </c>
      <c r="BA41" s="8">
        <v>59.29732355547108</v>
      </c>
      <c r="BB41" s="8">
        <v>10.244177364660827</v>
      </c>
      <c r="BC41" s="8">
        <v>1.629345227207396</v>
      </c>
      <c r="BD41" s="8">
        <v>7.338242952994631</v>
      </c>
      <c r="BE41" s="8">
        <v>11.385394231456683</v>
      </c>
      <c r="BF41" s="8">
        <v>5.565849353988061</v>
      </c>
      <c r="BG41" s="8">
        <v>9.666438683847938</v>
      </c>
      <c r="BH41" s="8">
        <v>16.093303662138794</v>
      </c>
      <c r="BI41" s="8">
        <v>0</v>
      </c>
      <c r="BJ41" s="8">
        <v>0</v>
      </c>
      <c r="BK41" s="8">
        <v>0</v>
      </c>
      <c r="BL41" s="4">
        <f t="shared" si="1"/>
        <v>2015.5190637172755</v>
      </c>
      <c r="BM41" s="8">
        <v>68.11525243660432</v>
      </c>
      <c r="BN41" s="8">
        <v>0</v>
      </c>
      <c r="BO41" s="8">
        <v>0</v>
      </c>
      <c r="BP41" s="8">
        <v>24.438723494320538</v>
      </c>
      <c r="BQ41" s="8">
        <v>0</v>
      </c>
      <c r="BR41" s="8">
        <v>291.5213516427253</v>
      </c>
      <c r="BS41" s="8">
        <v>78.52070630500783</v>
      </c>
      <c r="BT41" s="4">
        <f t="shared" si="0"/>
        <v>2478.1150975959335</v>
      </c>
      <c r="BU41" s="11"/>
      <c r="BV41" s="11"/>
    </row>
    <row r="42" spans="1:74" ht="12.75">
      <c r="A42" s="12" t="s">
        <v>46</v>
      </c>
      <c r="B42" s="4" t="s">
        <v>47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1.181948952222167</v>
      </c>
      <c r="K42" s="8">
        <v>17.266340634982583</v>
      </c>
      <c r="L42" s="8">
        <v>0</v>
      </c>
      <c r="M42" s="8">
        <v>24.655975832499607</v>
      </c>
      <c r="N42" s="8">
        <v>0</v>
      </c>
      <c r="O42" s="8">
        <v>0</v>
      </c>
      <c r="P42" s="8">
        <v>0.15209044454638204</v>
      </c>
      <c r="Q42" s="8">
        <v>0</v>
      </c>
      <c r="R42" s="8">
        <v>3.069326559262004</v>
      </c>
      <c r="S42" s="8">
        <v>41.789072600784934</v>
      </c>
      <c r="T42" s="8">
        <v>72.83482872160428</v>
      </c>
      <c r="U42" s="8">
        <v>25.348575903483564</v>
      </c>
      <c r="V42" s="8">
        <v>44.428090290134634</v>
      </c>
      <c r="W42" s="8">
        <v>127.39832880226504</v>
      </c>
      <c r="X42" s="8">
        <v>13.840913236287628</v>
      </c>
      <c r="Y42" s="8">
        <v>12.250732907766057</v>
      </c>
      <c r="Z42" s="8">
        <v>0</v>
      </c>
      <c r="AA42" s="8">
        <v>7.391956544687449</v>
      </c>
      <c r="AB42" s="8">
        <v>0.24443407583946997</v>
      </c>
      <c r="AC42" s="8">
        <v>0.49733077764101863</v>
      </c>
      <c r="AD42" s="8">
        <v>30.252899363940642</v>
      </c>
      <c r="AE42" s="8">
        <v>2.499199350015874</v>
      </c>
      <c r="AF42" s="8">
        <v>8.480738735087611</v>
      </c>
      <c r="AG42" s="8">
        <v>21.703613123384066</v>
      </c>
      <c r="AH42" s="8">
        <v>9.814986725758052</v>
      </c>
      <c r="AI42" s="8">
        <v>0</v>
      </c>
      <c r="AJ42" s="8">
        <v>2.541229519410598</v>
      </c>
      <c r="AK42" s="8">
        <v>13.660305287577929</v>
      </c>
      <c r="AL42" s="8">
        <v>94.33201103114743</v>
      </c>
      <c r="AM42" s="8">
        <v>16.330427479547623</v>
      </c>
      <c r="AN42" s="8">
        <v>0</v>
      </c>
      <c r="AO42" s="8">
        <v>11.728085246233924</v>
      </c>
      <c r="AP42" s="8">
        <v>31.038488920426897</v>
      </c>
      <c r="AQ42" s="8">
        <v>0</v>
      </c>
      <c r="AR42" s="8">
        <v>72.0260499075052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0.03834879880522339</v>
      </c>
      <c r="BB42" s="8">
        <v>0</v>
      </c>
      <c r="BC42" s="8">
        <v>0</v>
      </c>
      <c r="BD42" s="8">
        <v>0</v>
      </c>
      <c r="BE42" s="8">
        <v>0</v>
      </c>
      <c r="BF42" s="8">
        <v>0</v>
      </c>
      <c r="BG42" s="8">
        <v>0</v>
      </c>
      <c r="BH42" s="8">
        <v>0</v>
      </c>
      <c r="BI42" s="8">
        <v>0</v>
      </c>
      <c r="BJ42" s="8">
        <v>0</v>
      </c>
      <c r="BK42" s="8">
        <v>0</v>
      </c>
      <c r="BL42" s="4">
        <f t="shared" si="1"/>
        <v>706.7963297728479</v>
      </c>
      <c r="BM42" s="8">
        <v>6.996797362242906</v>
      </c>
      <c r="BN42" s="8">
        <v>0</v>
      </c>
      <c r="BO42" s="8">
        <v>0</v>
      </c>
      <c r="BP42" s="8">
        <v>0</v>
      </c>
      <c r="BQ42" s="8">
        <v>0</v>
      </c>
      <c r="BR42" s="8">
        <v>0</v>
      </c>
      <c r="BS42" s="8">
        <v>0</v>
      </c>
      <c r="BT42" s="4">
        <f t="shared" si="0"/>
        <v>713.7931271350908</v>
      </c>
      <c r="BU42" s="11"/>
      <c r="BV42" s="11"/>
    </row>
    <row r="43" spans="1:74" ht="12.75">
      <c r="A43" s="12" t="s">
        <v>48</v>
      </c>
      <c r="B43" s="4" t="s">
        <v>49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0.433782339867938</v>
      </c>
      <c r="K43" s="8">
        <v>3.355608317144442</v>
      </c>
      <c r="L43" s="8">
        <v>0</v>
      </c>
      <c r="M43" s="8">
        <v>1.136786089251996</v>
      </c>
      <c r="N43" s="8">
        <v>0.11039426449643348</v>
      </c>
      <c r="O43" s="8">
        <v>0.11180368531019826</v>
      </c>
      <c r="P43" s="8">
        <v>0.3928050858233617</v>
      </c>
      <c r="Q43" s="8">
        <v>11.22610069567697</v>
      </c>
      <c r="R43" s="8">
        <v>1.0191786542152697</v>
      </c>
      <c r="S43" s="8">
        <v>1.5793591791615582</v>
      </c>
      <c r="T43" s="8">
        <v>32.15832514729895</v>
      </c>
      <c r="U43" s="8">
        <v>2.074166650441267</v>
      </c>
      <c r="V43" s="8">
        <v>3.2230547263581255</v>
      </c>
      <c r="W43" s="8">
        <v>12.593640901503685</v>
      </c>
      <c r="X43" s="8">
        <v>3.515483015716951</v>
      </c>
      <c r="Y43" s="8">
        <v>21.27356860552335</v>
      </c>
      <c r="Z43" s="8">
        <v>1.0867109550980578</v>
      </c>
      <c r="AA43" s="8">
        <v>11.550070991577254</v>
      </c>
      <c r="AB43" s="8">
        <v>14.945056430134475</v>
      </c>
      <c r="AC43" s="8">
        <v>3.7766835181564353</v>
      </c>
      <c r="AD43" s="8">
        <v>3.0368726265173414</v>
      </c>
      <c r="AE43" s="8">
        <v>4.829723619317684</v>
      </c>
      <c r="AF43" s="8">
        <v>1.3513937433938343</v>
      </c>
      <c r="AG43" s="8">
        <v>0.015070940164955951</v>
      </c>
      <c r="AH43" s="8">
        <v>0.09590808233942186</v>
      </c>
      <c r="AI43" s="8">
        <v>0</v>
      </c>
      <c r="AJ43" s="8">
        <v>2.535582853084518</v>
      </c>
      <c r="AK43" s="8">
        <v>1.8575513636786571</v>
      </c>
      <c r="AL43" s="8">
        <v>62.31370668196929</v>
      </c>
      <c r="AM43" s="8">
        <v>14.921934944278403</v>
      </c>
      <c r="AN43" s="8">
        <v>2.898047835874154</v>
      </c>
      <c r="AO43" s="8">
        <v>0.9170773109054563</v>
      </c>
      <c r="AP43" s="8">
        <v>1.0787335220849548</v>
      </c>
      <c r="AQ43" s="8">
        <v>227.06190756765716</v>
      </c>
      <c r="AR43" s="8">
        <v>574.5399076844145</v>
      </c>
      <c r="AS43" s="8">
        <v>12.18278245279488</v>
      </c>
      <c r="AT43" s="8">
        <v>6.236449066276885</v>
      </c>
      <c r="AU43" s="8">
        <v>2.201188104123552</v>
      </c>
      <c r="AV43" s="8">
        <v>23.846530623859245</v>
      </c>
      <c r="AW43" s="8">
        <v>4.168567768329828</v>
      </c>
      <c r="AX43" s="8">
        <v>13.619595333211235</v>
      </c>
      <c r="AY43" s="8">
        <v>26.783800412657772</v>
      </c>
      <c r="AZ43" s="8">
        <v>3.6589366900164046</v>
      </c>
      <c r="BA43" s="8">
        <v>90.84178405650059</v>
      </c>
      <c r="BB43" s="8">
        <v>2.5926527657294463</v>
      </c>
      <c r="BC43" s="8">
        <v>0</v>
      </c>
      <c r="BD43" s="8">
        <v>0</v>
      </c>
      <c r="BE43" s="8">
        <v>0.2535784003089263</v>
      </c>
      <c r="BF43" s="8">
        <v>0.8677935985159964</v>
      </c>
      <c r="BG43" s="8">
        <v>9.567055505140225</v>
      </c>
      <c r="BH43" s="8">
        <v>0.8784932614136239</v>
      </c>
      <c r="BI43" s="8">
        <v>0</v>
      </c>
      <c r="BJ43" s="8">
        <v>0</v>
      </c>
      <c r="BK43" s="8">
        <v>0</v>
      </c>
      <c r="BL43" s="4">
        <f t="shared" si="1"/>
        <v>1220.7152060673159</v>
      </c>
      <c r="BM43" s="8">
        <v>82.29422167852084</v>
      </c>
      <c r="BN43" s="8">
        <v>0</v>
      </c>
      <c r="BO43" s="8">
        <v>0</v>
      </c>
      <c r="BP43" s="8">
        <v>0</v>
      </c>
      <c r="BQ43" s="8">
        <v>0</v>
      </c>
      <c r="BR43" s="8">
        <v>0</v>
      </c>
      <c r="BS43" s="8">
        <v>0</v>
      </c>
      <c r="BT43" s="4">
        <f t="shared" si="0"/>
        <v>1303.0094277458368</v>
      </c>
      <c r="BU43" s="11"/>
      <c r="BV43" s="11"/>
    </row>
    <row r="44" spans="1:74" ht="12.75">
      <c r="A44" s="12" t="s">
        <v>50</v>
      </c>
      <c r="B44" s="4" t="s">
        <v>109</v>
      </c>
      <c r="C44" s="8">
        <v>0</v>
      </c>
      <c r="D44" s="8">
        <v>0</v>
      </c>
      <c r="E44" s="8">
        <v>1.6637957266335779</v>
      </c>
      <c r="F44" s="8">
        <v>0</v>
      </c>
      <c r="G44" s="8">
        <v>0</v>
      </c>
      <c r="H44" s="8">
        <v>0</v>
      </c>
      <c r="I44" s="8">
        <v>0</v>
      </c>
      <c r="J44" s="8">
        <v>9.544115214535212</v>
      </c>
      <c r="K44" s="8">
        <v>36.902039444327414</v>
      </c>
      <c r="L44" s="8">
        <v>0.16509272300208608</v>
      </c>
      <c r="M44" s="8">
        <v>5.723193168723756</v>
      </c>
      <c r="N44" s="8">
        <v>1.2875609432600923</v>
      </c>
      <c r="O44" s="8">
        <v>0.22654306927686485</v>
      </c>
      <c r="P44" s="8">
        <v>2.7254526394884526</v>
      </c>
      <c r="Q44" s="8">
        <v>10.252454649585106</v>
      </c>
      <c r="R44" s="8">
        <v>28.40929632006753</v>
      </c>
      <c r="S44" s="8">
        <v>25.24749080375719</v>
      </c>
      <c r="T44" s="8">
        <v>66.33949745633817</v>
      </c>
      <c r="U44" s="8">
        <v>5.439494269497552</v>
      </c>
      <c r="V44" s="8">
        <v>7.828926020603379</v>
      </c>
      <c r="W44" s="8">
        <v>85.68516741900612</v>
      </c>
      <c r="X44" s="8">
        <v>7.783915033855152</v>
      </c>
      <c r="Y44" s="8">
        <v>22.592677147657664</v>
      </c>
      <c r="Z44" s="8">
        <v>0.2739406683691876</v>
      </c>
      <c r="AA44" s="8">
        <v>44.14597029223888</v>
      </c>
      <c r="AB44" s="8">
        <v>30.56371048960022</v>
      </c>
      <c r="AC44" s="8">
        <v>0.8385067610763779</v>
      </c>
      <c r="AD44" s="8">
        <v>81.27756049082164</v>
      </c>
      <c r="AE44" s="8">
        <v>4.693531380830754</v>
      </c>
      <c r="AF44" s="8">
        <v>1.7253349541655671</v>
      </c>
      <c r="AG44" s="8">
        <v>0.1234140259144404</v>
      </c>
      <c r="AH44" s="8">
        <v>1.1445645471527088</v>
      </c>
      <c r="AI44" s="8">
        <v>0.1372020515837924</v>
      </c>
      <c r="AJ44" s="8">
        <v>25.36971839415954</v>
      </c>
      <c r="AK44" s="8">
        <v>51.21968088932633</v>
      </c>
      <c r="AL44" s="8">
        <v>403.8799012533148</v>
      </c>
      <c r="AM44" s="8">
        <v>126.51615684607233</v>
      </c>
      <c r="AN44" s="8">
        <v>4.071440919695252</v>
      </c>
      <c r="AO44" s="8">
        <v>613.317270275418</v>
      </c>
      <c r="AP44" s="8">
        <v>460.06578481942796</v>
      </c>
      <c r="AQ44" s="8">
        <v>382.8499188479914</v>
      </c>
      <c r="AR44" s="8">
        <v>1285.499510181546</v>
      </c>
      <c r="AS44" s="8">
        <v>56.350190657711885</v>
      </c>
      <c r="AT44" s="8">
        <v>0.5615814159139909</v>
      </c>
      <c r="AU44" s="8">
        <v>0.032428258920642015</v>
      </c>
      <c r="AV44" s="8">
        <v>0</v>
      </c>
      <c r="AW44" s="8">
        <v>0.44657048532779187</v>
      </c>
      <c r="AX44" s="8">
        <v>1.5434473223560092</v>
      </c>
      <c r="AY44" s="8">
        <v>1.776544543787354</v>
      </c>
      <c r="AZ44" s="8">
        <v>0.6867512500253855</v>
      </c>
      <c r="BA44" s="8">
        <v>11.58894437525661</v>
      </c>
      <c r="BB44" s="8">
        <v>0.08447528363691714</v>
      </c>
      <c r="BC44" s="8">
        <v>0</v>
      </c>
      <c r="BD44" s="8">
        <v>0</v>
      </c>
      <c r="BE44" s="8">
        <v>0.0800451744954959</v>
      </c>
      <c r="BF44" s="8">
        <v>0.48195165360935643</v>
      </c>
      <c r="BG44" s="8">
        <v>2.144298187799656</v>
      </c>
      <c r="BH44" s="8">
        <v>0.041081779765838024</v>
      </c>
      <c r="BI44" s="8">
        <v>0</v>
      </c>
      <c r="BJ44" s="8">
        <v>0</v>
      </c>
      <c r="BK44" s="8">
        <v>0</v>
      </c>
      <c r="BL44" s="4">
        <f t="shared" si="1"/>
        <v>3911.3481405269267</v>
      </c>
      <c r="BM44" s="8">
        <v>0</v>
      </c>
      <c r="BN44" s="8">
        <v>0</v>
      </c>
      <c r="BO44" s="8">
        <v>0</v>
      </c>
      <c r="BP44" s="8">
        <v>0</v>
      </c>
      <c r="BQ44" s="8">
        <v>0</v>
      </c>
      <c r="BR44" s="8">
        <v>0</v>
      </c>
      <c r="BS44" s="8">
        <v>0</v>
      </c>
      <c r="BT44" s="4">
        <f t="shared" si="0"/>
        <v>3911.3481405269267</v>
      </c>
      <c r="BU44" s="11"/>
      <c r="BV44" s="11"/>
    </row>
    <row r="45" spans="1:74" ht="12.75">
      <c r="A45" s="12" t="s">
        <v>51</v>
      </c>
      <c r="B45" s="4" t="s">
        <v>52</v>
      </c>
      <c r="C45" s="8">
        <v>0</v>
      </c>
      <c r="D45" s="8">
        <v>0</v>
      </c>
      <c r="E45" s="8">
        <v>0.038288461212930794</v>
      </c>
      <c r="F45" s="8">
        <v>0</v>
      </c>
      <c r="G45" s="8">
        <v>0</v>
      </c>
      <c r="H45" s="8">
        <v>0</v>
      </c>
      <c r="I45" s="8">
        <v>0</v>
      </c>
      <c r="J45" s="8">
        <v>0.27307167592872594</v>
      </c>
      <c r="K45" s="8">
        <v>6.071909179828077</v>
      </c>
      <c r="L45" s="8">
        <v>0.06707355374840905</v>
      </c>
      <c r="M45" s="8">
        <v>1.5506150258918556</v>
      </c>
      <c r="N45" s="8">
        <v>0.912675531306808</v>
      </c>
      <c r="O45" s="8">
        <v>0.18375174985672005</v>
      </c>
      <c r="P45" s="8">
        <v>0.7269177599494803</v>
      </c>
      <c r="Q45" s="8">
        <v>0.7576017902003402</v>
      </c>
      <c r="R45" s="8">
        <v>7.759126162934656</v>
      </c>
      <c r="S45" s="8">
        <v>1.0157136429391995</v>
      </c>
      <c r="T45" s="8">
        <v>9.93391243321517</v>
      </c>
      <c r="U45" s="8">
        <v>2.4634232132889045</v>
      </c>
      <c r="V45" s="8">
        <v>2.3952940922970365</v>
      </c>
      <c r="W45" s="8">
        <v>2.0379038326959273</v>
      </c>
      <c r="X45" s="8">
        <v>3.615436913444299</v>
      </c>
      <c r="Y45" s="8">
        <v>4.589391666002259</v>
      </c>
      <c r="Z45" s="8">
        <v>0.2954911821317886</v>
      </c>
      <c r="AA45" s="8">
        <v>4.053844600228243</v>
      </c>
      <c r="AB45" s="8">
        <v>3.4763998096405966</v>
      </c>
      <c r="AC45" s="8">
        <v>0.8155153514388195</v>
      </c>
      <c r="AD45" s="8">
        <v>3.1341904391705793</v>
      </c>
      <c r="AE45" s="8">
        <v>1.230254898836524</v>
      </c>
      <c r="AF45" s="8">
        <v>1.0393345216604055</v>
      </c>
      <c r="AG45" s="8">
        <v>0.2118252588969429</v>
      </c>
      <c r="AH45" s="8">
        <v>3.2480294033231445</v>
      </c>
      <c r="AI45" s="8">
        <v>1.7259220674636</v>
      </c>
      <c r="AJ45" s="8">
        <v>13.968893994164912</v>
      </c>
      <c r="AK45" s="8">
        <v>14.693948040726095</v>
      </c>
      <c r="AL45" s="8">
        <v>80.26592313312085</v>
      </c>
      <c r="AM45" s="8">
        <v>31.992152731944003</v>
      </c>
      <c r="AN45" s="8">
        <v>10.480082997166868</v>
      </c>
      <c r="AO45" s="8">
        <v>14.79056485889891</v>
      </c>
      <c r="AP45" s="8">
        <v>0.870492213244801</v>
      </c>
      <c r="AQ45" s="8">
        <v>0.8483728078355268</v>
      </c>
      <c r="AR45" s="8">
        <v>27.50460112220049</v>
      </c>
      <c r="AS45" s="8">
        <v>229.05695929968513</v>
      </c>
      <c r="AT45" s="8">
        <v>28.515878143512648</v>
      </c>
      <c r="AU45" s="8">
        <v>8.328630196260741</v>
      </c>
      <c r="AV45" s="8">
        <v>45.603923843187374</v>
      </c>
      <c r="AW45" s="8">
        <v>4.463265559996594</v>
      </c>
      <c r="AX45" s="8">
        <v>3.2178449860047027</v>
      </c>
      <c r="AY45" s="8">
        <v>24.39319234302392</v>
      </c>
      <c r="AZ45" s="8">
        <v>4.810123542905783</v>
      </c>
      <c r="BA45" s="8">
        <v>169.93404848609129</v>
      </c>
      <c r="BB45" s="8">
        <v>13.150363089657382</v>
      </c>
      <c r="BC45" s="8">
        <v>5.920918015492761</v>
      </c>
      <c r="BD45" s="8">
        <v>19.264815366460898</v>
      </c>
      <c r="BE45" s="8">
        <v>1.2089344945474008</v>
      </c>
      <c r="BF45" s="8">
        <v>12.596123192855298</v>
      </c>
      <c r="BG45" s="8">
        <v>10.060541609803476</v>
      </c>
      <c r="BH45" s="8">
        <v>1.3772822444868924</v>
      </c>
      <c r="BI45" s="8">
        <v>0</v>
      </c>
      <c r="BJ45" s="8">
        <v>0</v>
      </c>
      <c r="BK45" s="8">
        <v>0</v>
      </c>
      <c r="BL45" s="4">
        <f t="shared" si="1"/>
        <v>840.9407905308063</v>
      </c>
      <c r="BM45" s="8">
        <v>313.2937018386297</v>
      </c>
      <c r="BN45" s="8">
        <v>0</v>
      </c>
      <c r="BO45" s="8">
        <v>0</v>
      </c>
      <c r="BP45" s="8">
        <v>0</v>
      </c>
      <c r="BQ45" s="8">
        <v>0</v>
      </c>
      <c r="BR45" s="8">
        <v>0</v>
      </c>
      <c r="BS45" s="8">
        <v>0</v>
      </c>
      <c r="BT45" s="4">
        <f t="shared" si="0"/>
        <v>1154.234492369436</v>
      </c>
      <c r="BU45" s="11"/>
      <c r="BV45" s="11"/>
    </row>
    <row r="46" spans="1:74" ht="12.75">
      <c r="A46" s="12" t="s">
        <v>53</v>
      </c>
      <c r="B46" s="4" t="s">
        <v>110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0.7063229513231384</v>
      </c>
      <c r="K46" s="8">
        <v>36.22478854387938</v>
      </c>
      <c r="L46" s="8">
        <v>0.06274979830597815</v>
      </c>
      <c r="M46" s="8">
        <v>1.4053316550386157</v>
      </c>
      <c r="N46" s="8">
        <v>2.5739426308326436</v>
      </c>
      <c r="O46" s="8">
        <v>0.008486903456003404</v>
      </c>
      <c r="P46" s="8">
        <v>1.5872381161033944</v>
      </c>
      <c r="Q46" s="8">
        <v>0.3777060584074994</v>
      </c>
      <c r="R46" s="8">
        <v>1.0036051170573999</v>
      </c>
      <c r="S46" s="8">
        <v>2.9769403546934994</v>
      </c>
      <c r="T46" s="8">
        <v>3.0720111278257733</v>
      </c>
      <c r="U46" s="8">
        <v>0.9644169250004901</v>
      </c>
      <c r="V46" s="8">
        <v>1.1803037383860064</v>
      </c>
      <c r="W46" s="8">
        <v>3.6775007963547655</v>
      </c>
      <c r="X46" s="8">
        <v>1.9448612473406812</v>
      </c>
      <c r="Y46" s="8">
        <v>5.839995397575791</v>
      </c>
      <c r="Z46" s="8">
        <v>0.07593146301981904</v>
      </c>
      <c r="AA46" s="8">
        <v>6.92251224291248</v>
      </c>
      <c r="AB46" s="8">
        <v>1.0086358563278042</v>
      </c>
      <c r="AC46" s="8">
        <v>0.29416972738966124</v>
      </c>
      <c r="AD46" s="8">
        <v>11.249527629755415</v>
      </c>
      <c r="AE46" s="8">
        <v>1.5734531368422713</v>
      </c>
      <c r="AF46" s="8">
        <v>0.9763020619624081</v>
      </c>
      <c r="AG46" s="8">
        <v>0.1308387683565236</v>
      </c>
      <c r="AH46" s="8">
        <v>0.00902571854915721</v>
      </c>
      <c r="AI46" s="8">
        <v>0.029476768575419476</v>
      </c>
      <c r="AJ46" s="8">
        <v>29.31532089628675</v>
      </c>
      <c r="AK46" s="8">
        <v>27.4374767524342</v>
      </c>
      <c r="AL46" s="8">
        <v>70.35380521636856</v>
      </c>
      <c r="AM46" s="8">
        <v>33.315395538627136</v>
      </c>
      <c r="AN46" s="8">
        <v>98.8264944958517</v>
      </c>
      <c r="AO46" s="8">
        <v>2.8627998177772076</v>
      </c>
      <c r="AP46" s="8">
        <v>0.16574393698146822</v>
      </c>
      <c r="AQ46" s="8">
        <v>0.028570061419337822</v>
      </c>
      <c r="AR46" s="8">
        <v>4.96996797358878</v>
      </c>
      <c r="AS46" s="8">
        <v>0.4575589480871008</v>
      </c>
      <c r="AT46" s="8">
        <v>716.6978950581533</v>
      </c>
      <c r="AU46" s="8">
        <v>35.92087619850907</v>
      </c>
      <c r="AV46" s="8">
        <v>0</v>
      </c>
      <c r="AW46" s="8">
        <v>21.791888570452194</v>
      </c>
      <c r="AX46" s="8">
        <v>1.9491518741798872</v>
      </c>
      <c r="AY46" s="8">
        <v>5.915094848022662</v>
      </c>
      <c r="AZ46" s="8">
        <v>0.03326582204009564</v>
      </c>
      <c r="BA46" s="8">
        <v>188.32043982417247</v>
      </c>
      <c r="BB46" s="8">
        <v>39.25050425487127</v>
      </c>
      <c r="BC46" s="8">
        <v>1.6624823851151154</v>
      </c>
      <c r="BD46" s="8">
        <v>0.4592997601137566</v>
      </c>
      <c r="BE46" s="8">
        <v>0.45019785176308424</v>
      </c>
      <c r="BF46" s="8">
        <v>1.9343131563759683</v>
      </c>
      <c r="BG46" s="8">
        <v>2.646631347468076</v>
      </c>
      <c r="BH46" s="8">
        <v>0.8803323332474571</v>
      </c>
      <c r="BI46" s="8">
        <v>0</v>
      </c>
      <c r="BJ46" s="8">
        <v>0</v>
      </c>
      <c r="BK46" s="8">
        <v>0</v>
      </c>
      <c r="BL46" s="4">
        <f t="shared" si="1"/>
        <v>1371.5215816571783</v>
      </c>
      <c r="BM46" s="8">
        <v>0</v>
      </c>
      <c r="BN46" s="8">
        <v>0</v>
      </c>
      <c r="BO46" s="8">
        <v>0</v>
      </c>
      <c r="BP46" s="8">
        <v>0</v>
      </c>
      <c r="BQ46" s="8">
        <v>0</v>
      </c>
      <c r="BR46" s="8">
        <v>0</v>
      </c>
      <c r="BS46" s="8">
        <v>0</v>
      </c>
      <c r="BT46" s="4">
        <f t="shared" si="0"/>
        <v>1371.5215816571783</v>
      </c>
      <c r="BU46" s="11"/>
      <c r="BV46" s="11"/>
    </row>
    <row r="47" spans="1:74" ht="12.75">
      <c r="A47" s="12" t="s">
        <v>54</v>
      </c>
      <c r="B47" s="4" t="s">
        <v>111</v>
      </c>
      <c r="C47" s="8">
        <v>2.2833161340973245</v>
      </c>
      <c r="D47" s="8">
        <v>0.019500382377927627</v>
      </c>
      <c r="E47" s="8">
        <v>0.0350304335530868</v>
      </c>
      <c r="F47" s="8">
        <v>0</v>
      </c>
      <c r="G47" s="8">
        <v>0</v>
      </c>
      <c r="H47" s="8">
        <v>0</v>
      </c>
      <c r="I47" s="8">
        <v>0</v>
      </c>
      <c r="J47" s="8">
        <v>0.1928030317507942</v>
      </c>
      <c r="K47" s="8">
        <v>4.18269731355392</v>
      </c>
      <c r="L47" s="8">
        <v>0.1134379601387719</v>
      </c>
      <c r="M47" s="8">
        <v>2.3537160394793624</v>
      </c>
      <c r="N47" s="8">
        <v>0.28467983140596054</v>
      </c>
      <c r="O47" s="8">
        <v>0.06433250520711156</v>
      </c>
      <c r="P47" s="8">
        <v>0.7607653962472561</v>
      </c>
      <c r="Q47" s="8">
        <v>0.9732748807197241</v>
      </c>
      <c r="R47" s="8">
        <v>1.1007556255202968</v>
      </c>
      <c r="S47" s="8">
        <v>1.0169646108211259</v>
      </c>
      <c r="T47" s="8">
        <v>4.41708783334436</v>
      </c>
      <c r="U47" s="8">
        <v>0.9799212250469469</v>
      </c>
      <c r="V47" s="8">
        <v>1.4690673102440335</v>
      </c>
      <c r="W47" s="8">
        <v>1.4574983772754777</v>
      </c>
      <c r="X47" s="8">
        <v>2.1996620853836752</v>
      </c>
      <c r="Y47" s="8">
        <v>1.8280547574628752</v>
      </c>
      <c r="Z47" s="8">
        <v>0.03747726890699445</v>
      </c>
      <c r="AA47" s="8">
        <v>0.6616596767333089</v>
      </c>
      <c r="AB47" s="8">
        <v>0.6713566130983792</v>
      </c>
      <c r="AC47" s="8">
        <v>0.2669948582376453</v>
      </c>
      <c r="AD47" s="8">
        <v>1.360455786544193</v>
      </c>
      <c r="AE47" s="8">
        <v>0.3513663364598999</v>
      </c>
      <c r="AF47" s="8">
        <v>1.0656834128276929</v>
      </c>
      <c r="AG47" s="8">
        <v>0.25953933723444156</v>
      </c>
      <c r="AH47" s="8">
        <v>2.8110216035732853</v>
      </c>
      <c r="AI47" s="8">
        <v>0.22774862932584147</v>
      </c>
      <c r="AJ47" s="8">
        <v>11.984409781190218</v>
      </c>
      <c r="AK47" s="8">
        <v>4.692561460038924</v>
      </c>
      <c r="AL47" s="8">
        <v>12.696899364501025</v>
      </c>
      <c r="AM47" s="8">
        <v>6.880921478075689</v>
      </c>
      <c r="AN47" s="8">
        <v>3.4923843030918396</v>
      </c>
      <c r="AO47" s="8">
        <v>10.153681589792049</v>
      </c>
      <c r="AP47" s="8">
        <v>0.3918028548830791</v>
      </c>
      <c r="AQ47" s="8">
        <v>2.601907069828597</v>
      </c>
      <c r="AR47" s="8">
        <v>2.934907599776711</v>
      </c>
      <c r="AS47" s="8">
        <v>1.6111701233102327</v>
      </c>
      <c r="AT47" s="8">
        <v>4.683008223832028</v>
      </c>
      <c r="AU47" s="8">
        <v>1.9854765823990965</v>
      </c>
      <c r="AV47" s="8">
        <v>0.8579417410067269</v>
      </c>
      <c r="AW47" s="8">
        <v>7.527842094456879</v>
      </c>
      <c r="AX47" s="8">
        <v>3.6656827568111168</v>
      </c>
      <c r="AY47" s="8">
        <v>1.4111273895525245</v>
      </c>
      <c r="AZ47" s="8">
        <v>0.19637207356894607</v>
      </c>
      <c r="BA47" s="8">
        <v>13.674653135309565</v>
      </c>
      <c r="BB47" s="8">
        <v>3.564689036743013</v>
      </c>
      <c r="BC47" s="8">
        <v>1.2581080607494397</v>
      </c>
      <c r="BD47" s="8">
        <v>7.323137348914437</v>
      </c>
      <c r="BE47" s="8">
        <v>0.8485447582808754</v>
      </c>
      <c r="BF47" s="8">
        <v>0.6545139848715165</v>
      </c>
      <c r="BG47" s="8">
        <v>1.0669938940354684</v>
      </c>
      <c r="BH47" s="8">
        <v>1.0043991113900426</v>
      </c>
      <c r="BI47" s="8">
        <v>0</v>
      </c>
      <c r="BJ47" s="8">
        <v>0</v>
      </c>
      <c r="BK47" s="8">
        <v>0</v>
      </c>
      <c r="BL47" s="4">
        <f t="shared" si="1"/>
        <v>140.60900507298177</v>
      </c>
      <c r="BM47" s="8">
        <v>414.7241794914182</v>
      </c>
      <c r="BN47" s="8">
        <v>0</v>
      </c>
      <c r="BO47" s="8">
        <v>0</v>
      </c>
      <c r="BP47" s="8">
        <v>0</v>
      </c>
      <c r="BQ47" s="8">
        <v>0</v>
      </c>
      <c r="BR47" s="8">
        <v>0</v>
      </c>
      <c r="BS47" s="8">
        <v>0</v>
      </c>
      <c r="BT47" s="4">
        <f t="shared" si="0"/>
        <v>555.3331845644</v>
      </c>
      <c r="BU47" s="11"/>
      <c r="BV47" s="11"/>
    </row>
    <row r="48" spans="1:74" ht="12.75">
      <c r="A48" s="12" t="s">
        <v>55</v>
      </c>
      <c r="B48" s="4" t="s">
        <v>112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0.13082338953367054</v>
      </c>
      <c r="K48" s="8">
        <v>7.180129178306432</v>
      </c>
      <c r="L48" s="8">
        <v>0.02416506421178806</v>
      </c>
      <c r="M48" s="8">
        <v>0.5411958380690314</v>
      </c>
      <c r="N48" s="8">
        <v>0.9912301016209608</v>
      </c>
      <c r="O48" s="8">
        <v>0.0032683223294763908</v>
      </c>
      <c r="P48" s="8">
        <v>0.6112483550625516</v>
      </c>
      <c r="Q48" s="8">
        <v>0.14545530664644443</v>
      </c>
      <c r="R48" s="8">
        <v>0.3864901999957606</v>
      </c>
      <c r="S48" s="8">
        <v>0.9860999125437924</v>
      </c>
      <c r="T48" s="8">
        <v>1.181354839237506</v>
      </c>
      <c r="U48" s="8">
        <v>0.3713987542387328</v>
      </c>
      <c r="V48" s="8">
        <v>0.454537168206229</v>
      </c>
      <c r="W48" s="8">
        <v>1.2155015662907147</v>
      </c>
      <c r="X48" s="8">
        <v>0.7489696890472446</v>
      </c>
      <c r="Y48" s="8">
        <v>2.116245786828314</v>
      </c>
      <c r="Z48" s="8">
        <v>0.029241347846597435</v>
      </c>
      <c r="AA48" s="8">
        <v>1.4419969136812338</v>
      </c>
      <c r="AB48" s="8">
        <v>0.35466228873295064</v>
      </c>
      <c r="AC48" s="8">
        <v>0.11328530996820932</v>
      </c>
      <c r="AD48" s="8">
        <v>1.840831712733694</v>
      </c>
      <c r="AE48" s="8">
        <v>0.5949476451103728</v>
      </c>
      <c r="AF48" s="8">
        <v>0.37431527773887235</v>
      </c>
      <c r="AG48" s="8">
        <v>0.05038625340769327</v>
      </c>
      <c r="AH48" s="8">
        <v>0.003394737077419024</v>
      </c>
      <c r="AI48" s="8">
        <v>0.011351558484820924</v>
      </c>
      <c r="AJ48" s="8">
        <v>3.6791579422129472</v>
      </c>
      <c r="AK48" s="8">
        <v>10.566223405196954</v>
      </c>
      <c r="AL48" s="8">
        <v>13.832124126501121</v>
      </c>
      <c r="AM48" s="8">
        <v>12.219921477105975</v>
      </c>
      <c r="AN48" s="8">
        <v>2.881927206485305</v>
      </c>
      <c r="AO48" s="8">
        <v>1.1024695423680848</v>
      </c>
      <c r="AP48" s="8">
        <v>0.06382829886307631</v>
      </c>
      <c r="AQ48" s="8">
        <v>0.011002383870088922</v>
      </c>
      <c r="AR48" s="8">
        <v>1.9139439241968237</v>
      </c>
      <c r="AS48" s="8">
        <v>0.17620680320417217</v>
      </c>
      <c r="AT48" s="8">
        <v>364.75016195184674</v>
      </c>
      <c r="AU48" s="8">
        <v>35.71869391321786</v>
      </c>
      <c r="AV48" s="8">
        <v>96.64549867272231</v>
      </c>
      <c r="AW48" s="8">
        <v>10.221580070691545</v>
      </c>
      <c r="AX48" s="8">
        <v>6.2390715887028545</v>
      </c>
      <c r="AY48" s="8">
        <v>0.8875358973834411</v>
      </c>
      <c r="AZ48" s="8">
        <v>0.012071571424608891</v>
      </c>
      <c r="BA48" s="8">
        <v>94.02182478651439</v>
      </c>
      <c r="BB48" s="8">
        <v>0</v>
      </c>
      <c r="BC48" s="8">
        <v>2.4700147314759087</v>
      </c>
      <c r="BD48" s="8">
        <v>4.980985769380725</v>
      </c>
      <c r="BE48" s="8">
        <v>0</v>
      </c>
      <c r="BF48" s="8">
        <v>0.05141051893070431</v>
      </c>
      <c r="BG48" s="8">
        <v>5.159640261810209</v>
      </c>
      <c r="BH48" s="8">
        <v>0</v>
      </c>
      <c r="BI48" s="8">
        <v>0</v>
      </c>
      <c r="BJ48" s="8">
        <v>0</v>
      </c>
      <c r="BK48" s="8">
        <v>0</v>
      </c>
      <c r="BL48" s="4">
        <f t="shared" si="1"/>
        <v>689.5078213610561</v>
      </c>
      <c r="BM48" s="8">
        <v>167.51202815674296</v>
      </c>
      <c r="BN48" s="8">
        <v>0</v>
      </c>
      <c r="BO48" s="8">
        <v>0</v>
      </c>
      <c r="BP48" s="8">
        <v>0</v>
      </c>
      <c r="BQ48" s="8">
        <v>0</v>
      </c>
      <c r="BR48" s="8">
        <v>0</v>
      </c>
      <c r="BS48" s="8">
        <v>0</v>
      </c>
      <c r="BT48" s="4">
        <f t="shared" si="0"/>
        <v>857.0198495177991</v>
      </c>
      <c r="BU48" s="11"/>
      <c r="BV48" s="11"/>
    </row>
    <row r="49" spans="1:74" ht="12.75">
      <c r="A49" s="12" t="s">
        <v>56</v>
      </c>
      <c r="B49" s="4" t="s">
        <v>113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0.004988491633163665</v>
      </c>
      <c r="K49" s="8">
        <v>0.26507654088583543</v>
      </c>
      <c r="L49" s="8">
        <v>0.01298131828719448</v>
      </c>
      <c r="M49" s="8">
        <v>0.10804801500791406</v>
      </c>
      <c r="N49" s="8">
        <v>0.05590494419130745</v>
      </c>
      <c r="O49" s="8">
        <v>0.0036361951350698403</v>
      </c>
      <c r="P49" s="8">
        <v>0.024104416640814242</v>
      </c>
      <c r="Q49" s="8">
        <v>0.043894730056522197</v>
      </c>
      <c r="R49" s="8">
        <v>0.06374262401156638</v>
      </c>
      <c r="S49" s="8">
        <v>0.032837173382470095</v>
      </c>
      <c r="T49" s="8">
        <v>0.12195903562802121</v>
      </c>
      <c r="U49" s="8">
        <v>0.03295492530377258</v>
      </c>
      <c r="V49" s="8">
        <v>0.07843291579425506</v>
      </c>
      <c r="W49" s="8">
        <v>0.05176491515692189</v>
      </c>
      <c r="X49" s="8">
        <v>0.15460571660040134</v>
      </c>
      <c r="Y49" s="8">
        <v>0.11740791273711333</v>
      </c>
      <c r="Z49" s="8">
        <v>0.003847172238613147</v>
      </c>
      <c r="AA49" s="8">
        <v>0.10363019305446784</v>
      </c>
      <c r="AB49" s="8">
        <v>0.06567826952003562</v>
      </c>
      <c r="AC49" s="8">
        <v>0.021502974393535507</v>
      </c>
      <c r="AD49" s="8">
        <v>0.03417406789689627</v>
      </c>
      <c r="AE49" s="8">
        <v>0.013548398428238727</v>
      </c>
      <c r="AF49" s="8">
        <v>0.033627921427789545</v>
      </c>
      <c r="AG49" s="8">
        <v>0.025624567561165486</v>
      </c>
      <c r="AH49" s="8">
        <v>0.035615979092692256</v>
      </c>
      <c r="AI49" s="8">
        <v>0.0019398783420650897</v>
      </c>
      <c r="AJ49" s="8">
        <v>0.21107078440915233</v>
      </c>
      <c r="AK49" s="8">
        <v>0.12328577304155222</v>
      </c>
      <c r="AL49" s="8">
        <v>1.587384550013258</v>
      </c>
      <c r="AM49" s="8">
        <v>2.2924669142609435</v>
      </c>
      <c r="AN49" s="8">
        <v>0.6695280378332098</v>
      </c>
      <c r="AO49" s="8">
        <v>0.2786696351674128</v>
      </c>
      <c r="AP49" s="8">
        <v>0.00666775456844531</v>
      </c>
      <c r="AQ49" s="8">
        <v>0.08101196814773108</v>
      </c>
      <c r="AR49" s="8">
        <v>1.2716396177933487</v>
      </c>
      <c r="AS49" s="8">
        <v>0.32138738882243734</v>
      </c>
      <c r="AT49" s="8">
        <v>0.42774025188194287</v>
      </c>
      <c r="AU49" s="8">
        <v>0.14020712042718783</v>
      </c>
      <c r="AV49" s="8">
        <v>0.7185524853425902</v>
      </c>
      <c r="AW49" s="8">
        <v>0.16923091689173844</v>
      </c>
      <c r="AX49" s="8">
        <v>0.0340188198537011</v>
      </c>
      <c r="AY49" s="8">
        <v>0.3328583993604431</v>
      </c>
      <c r="AZ49" s="8">
        <v>0.06849800805085289</v>
      </c>
      <c r="BA49" s="8">
        <v>1.5796917899312288</v>
      </c>
      <c r="BB49" s="8">
        <v>0.4981963194907393</v>
      </c>
      <c r="BC49" s="8">
        <v>1.2599148274469754</v>
      </c>
      <c r="BD49" s="8">
        <v>0.22799588580886132</v>
      </c>
      <c r="BE49" s="8">
        <v>0.019386204391567068</v>
      </c>
      <c r="BF49" s="8">
        <v>0.19367755632270905</v>
      </c>
      <c r="BG49" s="8">
        <v>0.033200322771446814</v>
      </c>
      <c r="BH49" s="8">
        <v>0.15852845704287682</v>
      </c>
      <c r="BI49" s="8">
        <v>0</v>
      </c>
      <c r="BJ49" s="8">
        <v>0</v>
      </c>
      <c r="BK49" s="8">
        <v>0</v>
      </c>
      <c r="BL49" s="4">
        <f t="shared" si="1"/>
        <v>14.216339081480196</v>
      </c>
      <c r="BM49" s="8">
        <v>0</v>
      </c>
      <c r="BN49" s="8">
        <v>0</v>
      </c>
      <c r="BO49" s="8">
        <v>0</v>
      </c>
      <c r="BP49" s="8">
        <v>0</v>
      </c>
      <c r="BQ49" s="8">
        <v>0</v>
      </c>
      <c r="BR49" s="8">
        <v>0</v>
      </c>
      <c r="BS49" s="8">
        <v>0</v>
      </c>
      <c r="BT49" s="4">
        <f t="shared" si="0"/>
        <v>14.216339081480196</v>
      </c>
      <c r="BU49" s="11"/>
      <c r="BV49" s="11"/>
    </row>
    <row r="50" spans="1:74" ht="12.75">
      <c r="A50" s="12" t="s">
        <v>57</v>
      </c>
      <c r="B50" s="4" t="s">
        <v>114</v>
      </c>
      <c r="C50" s="8">
        <v>0.7364286095243884</v>
      </c>
      <c r="D50" s="8">
        <v>0</v>
      </c>
      <c r="E50" s="8">
        <v>0.0052333205463665705</v>
      </c>
      <c r="F50" s="8">
        <v>0</v>
      </c>
      <c r="G50" s="8">
        <v>0</v>
      </c>
      <c r="H50" s="8">
        <v>0</v>
      </c>
      <c r="I50" s="8">
        <v>0</v>
      </c>
      <c r="J50" s="8">
        <v>1.060718182080225</v>
      </c>
      <c r="K50" s="8">
        <v>15.972494383586367</v>
      </c>
      <c r="L50" s="8">
        <v>0.4100518272054538</v>
      </c>
      <c r="M50" s="8">
        <v>1.1580762366219737</v>
      </c>
      <c r="N50" s="8">
        <v>0.8651033923111361</v>
      </c>
      <c r="O50" s="8">
        <v>0.14548485114683427</v>
      </c>
      <c r="P50" s="8">
        <v>1.706334271443658</v>
      </c>
      <c r="Q50" s="8">
        <v>1.2884466282973637</v>
      </c>
      <c r="R50" s="8">
        <v>6.879693364158994</v>
      </c>
      <c r="S50" s="8">
        <v>0.8404803917635775</v>
      </c>
      <c r="T50" s="8">
        <v>11.861855028511883</v>
      </c>
      <c r="U50" s="8">
        <v>4.686136082581886</v>
      </c>
      <c r="V50" s="8">
        <v>14.586121116517328</v>
      </c>
      <c r="W50" s="8">
        <v>7.634580796374986</v>
      </c>
      <c r="X50" s="8">
        <v>9.095902228497353</v>
      </c>
      <c r="Y50" s="8">
        <v>6.840482096894408</v>
      </c>
      <c r="Z50" s="8">
        <v>1.3179602315191572</v>
      </c>
      <c r="AA50" s="8">
        <v>6.597357894437894</v>
      </c>
      <c r="AB50" s="8">
        <v>4.681344486254616</v>
      </c>
      <c r="AC50" s="8">
        <v>1.2170516045081978</v>
      </c>
      <c r="AD50" s="8">
        <v>5.417592589171121</v>
      </c>
      <c r="AE50" s="8">
        <v>1.1305610899541885</v>
      </c>
      <c r="AF50" s="8">
        <v>1.722613878545708</v>
      </c>
      <c r="AG50" s="8">
        <v>0.188992517703804</v>
      </c>
      <c r="AH50" s="8">
        <v>4.990943882055623</v>
      </c>
      <c r="AI50" s="8">
        <v>0.1928202654390431</v>
      </c>
      <c r="AJ50" s="8">
        <v>29.278967140633277</v>
      </c>
      <c r="AK50" s="8">
        <v>35.85690281004624</v>
      </c>
      <c r="AL50" s="8">
        <v>63.50804693255459</v>
      </c>
      <c r="AM50" s="8">
        <v>21.06294274413286</v>
      </c>
      <c r="AN50" s="8">
        <v>3.95919529539012</v>
      </c>
      <c r="AO50" s="8">
        <v>82.69481706862285</v>
      </c>
      <c r="AP50" s="8">
        <v>52.33491109441602</v>
      </c>
      <c r="AQ50" s="8">
        <v>68.36385768785546</v>
      </c>
      <c r="AR50" s="8">
        <v>50.88541796583065</v>
      </c>
      <c r="AS50" s="8">
        <v>18.318297301156733</v>
      </c>
      <c r="AT50" s="8">
        <v>23.677857014154604</v>
      </c>
      <c r="AU50" s="8">
        <v>3.1057969187777945</v>
      </c>
      <c r="AV50" s="8">
        <v>3.6425056660776796</v>
      </c>
      <c r="AW50" s="8">
        <v>12.032276002786361</v>
      </c>
      <c r="AX50" s="8">
        <v>32.389715092586144</v>
      </c>
      <c r="AY50" s="8">
        <v>47.75774713321713</v>
      </c>
      <c r="AZ50" s="8">
        <v>1.3395576424876228</v>
      </c>
      <c r="BA50" s="8">
        <v>101.79928368464266</v>
      </c>
      <c r="BB50" s="8">
        <v>3.877542786699249</v>
      </c>
      <c r="BC50" s="8">
        <v>0.8056287235762482</v>
      </c>
      <c r="BD50" s="8">
        <v>2.828752793949099</v>
      </c>
      <c r="BE50" s="8">
        <v>4.607321089643638</v>
      </c>
      <c r="BF50" s="8">
        <v>2.560235700691227</v>
      </c>
      <c r="BG50" s="8">
        <v>7.829643080949885</v>
      </c>
      <c r="BH50" s="8">
        <v>3.2656766766392633</v>
      </c>
      <c r="BI50" s="8">
        <v>0</v>
      </c>
      <c r="BJ50" s="8">
        <v>0</v>
      </c>
      <c r="BK50" s="8">
        <v>0</v>
      </c>
      <c r="BL50" s="4">
        <f t="shared" si="1"/>
        <v>791.0137572951708</v>
      </c>
      <c r="BM50" s="8">
        <v>0</v>
      </c>
      <c r="BN50" s="8">
        <v>0</v>
      </c>
      <c r="BO50" s="8">
        <v>0</v>
      </c>
      <c r="BP50" s="8">
        <v>0</v>
      </c>
      <c r="BQ50" s="8">
        <v>0</v>
      </c>
      <c r="BR50" s="8">
        <v>0</v>
      </c>
      <c r="BS50" s="8">
        <v>0</v>
      </c>
      <c r="BT50" s="4">
        <f t="shared" si="0"/>
        <v>791.0137572951708</v>
      </c>
      <c r="BU50" s="11"/>
      <c r="BV50" s="11"/>
    </row>
    <row r="51" spans="1:74" ht="12.75">
      <c r="A51" s="12" t="s">
        <v>58</v>
      </c>
      <c r="B51" s="4" t="s">
        <v>115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0.4299599571260254</v>
      </c>
      <c r="K51" s="8">
        <v>10.446986437994592</v>
      </c>
      <c r="L51" s="8">
        <v>0.013610282272757929</v>
      </c>
      <c r="M51" s="8">
        <v>2.354173266329324</v>
      </c>
      <c r="N51" s="8">
        <v>2.4321626044784863</v>
      </c>
      <c r="O51" s="8">
        <v>0.01165595417106008</v>
      </c>
      <c r="P51" s="8">
        <v>0.9504954597069788</v>
      </c>
      <c r="Q51" s="8">
        <v>2.5823428230795953</v>
      </c>
      <c r="R51" s="8">
        <v>7.620843852317254</v>
      </c>
      <c r="S51" s="8">
        <v>4.57244290055397</v>
      </c>
      <c r="T51" s="8">
        <v>53.6306661352923</v>
      </c>
      <c r="U51" s="8">
        <v>4.537229923413334</v>
      </c>
      <c r="V51" s="8">
        <v>3.595389084241172</v>
      </c>
      <c r="W51" s="8">
        <v>11.575318319424436</v>
      </c>
      <c r="X51" s="8">
        <v>7.781553793245843</v>
      </c>
      <c r="Y51" s="8">
        <v>7.868677713620695</v>
      </c>
      <c r="Z51" s="8">
        <v>6.601064273035684</v>
      </c>
      <c r="AA51" s="8">
        <v>7.760479735368584</v>
      </c>
      <c r="AB51" s="8">
        <v>11.753518245470165</v>
      </c>
      <c r="AC51" s="8">
        <v>1.0858202354733606</v>
      </c>
      <c r="AD51" s="8">
        <v>12.11506915357739</v>
      </c>
      <c r="AE51" s="8">
        <v>2.8032235086512918</v>
      </c>
      <c r="AF51" s="8">
        <v>0.9903428807071133</v>
      </c>
      <c r="AG51" s="8">
        <v>0.26524077397318757</v>
      </c>
      <c r="AH51" s="8">
        <v>4.625918739137438</v>
      </c>
      <c r="AI51" s="8">
        <v>2.596011001921319</v>
      </c>
      <c r="AJ51" s="8">
        <v>13.945179420207864</v>
      </c>
      <c r="AK51" s="8">
        <v>29.671000927289285</v>
      </c>
      <c r="AL51" s="8">
        <v>212.64821679165027</v>
      </c>
      <c r="AM51" s="8">
        <v>62.451285498856876</v>
      </c>
      <c r="AN51" s="8">
        <v>5.012060051871788</v>
      </c>
      <c r="AO51" s="8">
        <v>4.6441954692506675</v>
      </c>
      <c r="AP51" s="8">
        <v>2.8650018996004456</v>
      </c>
      <c r="AQ51" s="8">
        <v>32.64261298798829</v>
      </c>
      <c r="AR51" s="8">
        <v>23.734374138655127</v>
      </c>
      <c r="AS51" s="8">
        <v>114.11881457034691</v>
      </c>
      <c r="AT51" s="8">
        <v>61.774245235104814</v>
      </c>
      <c r="AU51" s="8">
        <v>30.022704489729023</v>
      </c>
      <c r="AV51" s="8">
        <v>31.89374575409092</v>
      </c>
      <c r="AW51" s="8">
        <v>15.316143204078424</v>
      </c>
      <c r="AX51" s="8">
        <v>4.613432664871781</v>
      </c>
      <c r="AY51" s="8">
        <v>205.66057019522168</v>
      </c>
      <c r="AZ51" s="8">
        <v>12.711482979605648</v>
      </c>
      <c r="BA51" s="8">
        <v>238.29751962546158</v>
      </c>
      <c r="BB51" s="8">
        <v>91.74026455560792</v>
      </c>
      <c r="BC51" s="8">
        <v>5.35985913725233</v>
      </c>
      <c r="BD51" s="8">
        <v>16.138618994991756</v>
      </c>
      <c r="BE51" s="8">
        <v>0.43912906164662513</v>
      </c>
      <c r="BF51" s="8">
        <v>25.21098692778279</v>
      </c>
      <c r="BG51" s="8">
        <v>2.722101876005162</v>
      </c>
      <c r="BH51" s="8">
        <v>0.6970929813529001</v>
      </c>
      <c r="BI51" s="8">
        <v>0</v>
      </c>
      <c r="BJ51" s="8">
        <v>0</v>
      </c>
      <c r="BK51" s="8">
        <v>0</v>
      </c>
      <c r="BL51" s="4">
        <f t="shared" si="1"/>
        <v>1415.330836493104</v>
      </c>
      <c r="BM51" s="8">
        <v>11.933177752007724</v>
      </c>
      <c r="BN51" s="8">
        <v>0</v>
      </c>
      <c r="BO51" s="8">
        <v>0</v>
      </c>
      <c r="BP51" s="8">
        <v>187.22404597903844</v>
      </c>
      <c r="BQ51" s="8">
        <v>0.11172274040017846</v>
      </c>
      <c r="BR51" s="8">
        <v>66.40895694365074</v>
      </c>
      <c r="BS51" s="8">
        <v>7.9379252898785495</v>
      </c>
      <c r="BT51" s="4">
        <f t="shared" si="0"/>
        <v>1688.9466651980797</v>
      </c>
      <c r="BU51" s="11"/>
      <c r="BV51" s="11"/>
    </row>
    <row r="52" spans="1:74" ht="12.75">
      <c r="A52" s="12" t="s">
        <v>59</v>
      </c>
      <c r="B52" s="4" t="s">
        <v>116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0.08857100699188214</v>
      </c>
      <c r="K52" s="8">
        <v>14.39900773708996</v>
      </c>
      <c r="L52" s="8">
        <v>0.018758425180132973</v>
      </c>
      <c r="M52" s="8">
        <v>6.5851521612612975</v>
      </c>
      <c r="N52" s="8">
        <v>0</v>
      </c>
      <c r="O52" s="8">
        <v>0.8194551712203271</v>
      </c>
      <c r="P52" s="8">
        <v>0.006503182023524934</v>
      </c>
      <c r="Q52" s="8">
        <v>0.7755836699942401</v>
      </c>
      <c r="R52" s="8">
        <v>15.41106245245836</v>
      </c>
      <c r="S52" s="8">
        <v>36.7757988256124</v>
      </c>
      <c r="T52" s="8">
        <v>142.09871467992835</v>
      </c>
      <c r="U52" s="8">
        <v>19.242153941664306</v>
      </c>
      <c r="V52" s="8">
        <v>3.5644271700022303</v>
      </c>
      <c r="W52" s="8">
        <v>44.86764201590888</v>
      </c>
      <c r="X52" s="8">
        <v>4.862977743760879</v>
      </c>
      <c r="Y52" s="8">
        <v>24.33111736782212</v>
      </c>
      <c r="Z52" s="8">
        <v>0.29389310534479585</v>
      </c>
      <c r="AA52" s="8">
        <v>11.925205398634503</v>
      </c>
      <c r="AB52" s="8">
        <v>10.78897876788264</v>
      </c>
      <c r="AC52" s="8">
        <v>6.09658172119363</v>
      </c>
      <c r="AD52" s="8">
        <v>4.458203076093405</v>
      </c>
      <c r="AE52" s="8">
        <v>10.54351064613592</v>
      </c>
      <c r="AF52" s="8">
        <v>2.383573136542859</v>
      </c>
      <c r="AG52" s="8">
        <v>0.07824314995256612</v>
      </c>
      <c r="AH52" s="8">
        <v>9.534875370610479</v>
      </c>
      <c r="AI52" s="8">
        <v>0.336495434451102</v>
      </c>
      <c r="AJ52" s="8">
        <v>2.353421759759036</v>
      </c>
      <c r="AK52" s="8">
        <v>0.5057119257589999</v>
      </c>
      <c r="AL52" s="8">
        <v>11.980666337319308</v>
      </c>
      <c r="AM52" s="8">
        <v>4.913558542971729</v>
      </c>
      <c r="AN52" s="8">
        <v>0.08448034111735706</v>
      </c>
      <c r="AO52" s="8">
        <v>0</v>
      </c>
      <c r="AP52" s="8">
        <v>0</v>
      </c>
      <c r="AQ52" s="8">
        <v>0.00026634693584587203</v>
      </c>
      <c r="AR52" s="8">
        <v>9.54288396619952</v>
      </c>
      <c r="AS52" s="8">
        <v>15.6015919734309</v>
      </c>
      <c r="AT52" s="8">
        <v>0</v>
      </c>
      <c r="AU52" s="8">
        <v>0</v>
      </c>
      <c r="AV52" s="8">
        <v>0</v>
      </c>
      <c r="AW52" s="8">
        <v>0</v>
      </c>
      <c r="AX52" s="8">
        <v>2.8471433624790152</v>
      </c>
      <c r="AY52" s="8">
        <v>20.625704742695508</v>
      </c>
      <c r="AZ52" s="8">
        <v>65.79462143627958</v>
      </c>
      <c r="BA52" s="8">
        <v>44.583702579749215</v>
      </c>
      <c r="BB52" s="8">
        <v>41.71318314709667</v>
      </c>
      <c r="BC52" s="8">
        <v>13.64397973085237</v>
      </c>
      <c r="BD52" s="8">
        <v>5.761428126420327</v>
      </c>
      <c r="BE52" s="8">
        <v>2.552923452054854</v>
      </c>
      <c r="BF52" s="8">
        <v>2.3362730359153048</v>
      </c>
      <c r="BG52" s="8">
        <v>1.6874233944625283</v>
      </c>
      <c r="BH52" s="8">
        <v>0</v>
      </c>
      <c r="BI52" s="8">
        <v>0</v>
      </c>
      <c r="BJ52" s="8">
        <v>0</v>
      </c>
      <c r="BK52" s="8">
        <v>0</v>
      </c>
      <c r="BL52" s="4">
        <f t="shared" si="1"/>
        <v>616.8154495592588</v>
      </c>
      <c r="BM52" s="8">
        <v>0</v>
      </c>
      <c r="BN52" s="8">
        <v>0</v>
      </c>
      <c r="BO52" s="8">
        <v>0</v>
      </c>
      <c r="BP52" s="8">
        <v>0</v>
      </c>
      <c r="BQ52" s="8">
        <v>0</v>
      </c>
      <c r="BR52" s="8">
        <v>0</v>
      </c>
      <c r="BS52" s="8">
        <v>0</v>
      </c>
      <c r="BT52" s="4">
        <f t="shared" si="0"/>
        <v>616.8154495592588</v>
      </c>
      <c r="BU52" s="11"/>
      <c r="BV52" s="11"/>
    </row>
    <row r="53" spans="1:74" ht="12.75">
      <c r="A53" s="12" t="s">
        <v>60</v>
      </c>
      <c r="B53" s="4" t="s">
        <v>61</v>
      </c>
      <c r="C53" s="8">
        <v>0.8107573754064336</v>
      </c>
      <c r="D53" s="8">
        <v>0</v>
      </c>
      <c r="E53" s="8">
        <v>0.07533888838526503</v>
      </c>
      <c r="F53" s="8">
        <v>0</v>
      </c>
      <c r="G53" s="8">
        <v>0</v>
      </c>
      <c r="H53" s="8">
        <v>0</v>
      </c>
      <c r="I53" s="8">
        <v>0</v>
      </c>
      <c r="J53" s="8">
        <v>13.676333438241915</v>
      </c>
      <c r="K53" s="8">
        <v>154.13962303574303</v>
      </c>
      <c r="L53" s="8">
        <v>2.5799268860720592</v>
      </c>
      <c r="M53" s="8">
        <v>31.195910423963745</v>
      </c>
      <c r="N53" s="8">
        <v>21.835342366977944</v>
      </c>
      <c r="O53" s="8">
        <v>2.06361316779259</v>
      </c>
      <c r="P53" s="8">
        <v>16.2626116771503</v>
      </c>
      <c r="Q53" s="8">
        <v>28.676286604238676</v>
      </c>
      <c r="R53" s="8">
        <v>86.78043356691333</v>
      </c>
      <c r="S53" s="8">
        <v>48.767698581862206</v>
      </c>
      <c r="T53" s="8">
        <v>328.0328976213378</v>
      </c>
      <c r="U53" s="8">
        <v>18.245886511229823</v>
      </c>
      <c r="V53" s="8">
        <v>41.841661612024964</v>
      </c>
      <c r="W53" s="8">
        <v>60.19988981508364</v>
      </c>
      <c r="X53" s="8">
        <v>50.62420323413448</v>
      </c>
      <c r="Y53" s="8">
        <v>57.28280003337447</v>
      </c>
      <c r="Z53" s="8">
        <v>3.8658902302717877</v>
      </c>
      <c r="AA53" s="8">
        <v>53.73246231214715</v>
      </c>
      <c r="AB53" s="8">
        <v>118.7714176731377</v>
      </c>
      <c r="AC53" s="8">
        <v>13.352099685516473</v>
      </c>
      <c r="AD53" s="8">
        <v>49.2344802526332</v>
      </c>
      <c r="AE53" s="8">
        <v>9.81246237057741</v>
      </c>
      <c r="AF53" s="8">
        <v>16.174812034289083</v>
      </c>
      <c r="AG53" s="8">
        <v>3.682050672902414</v>
      </c>
      <c r="AH53" s="8">
        <v>148.85218906458613</v>
      </c>
      <c r="AI53" s="8">
        <v>7.471989844082602</v>
      </c>
      <c r="AJ53" s="8">
        <v>259.8431020034659</v>
      </c>
      <c r="AK53" s="8">
        <v>230.98891102861145</v>
      </c>
      <c r="AL53" s="8">
        <v>816.1599271948793</v>
      </c>
      <c r="AM53" s="8">
        <v>467.1401192293438</v>
      </c>
      <c r="AN53" s="8">
        <v>77.26830271187666</v>
      </c>
      <c r="AO53" s="8">
        <v>97.4249988369136</v>
      </c>
      <c r="AP53" s="8">
        <v>3.714028497691939</v>
      </c>
      <c r="AQ53" s="8">
        <v>33.196695148254655</v>
      </c>
      <c r="AR53" s="8">
        <v>129.30216084840467</v>
      </c>
      <c r="AS53" s="8">
        <v>156.98224927244323</v>
      </c>
      <c r="AT53" s="8">
        <v>54.091996647004315</v>
      </c>
      <c r="AU53" s="8">
        <v>113.94598805611821</v>
      </c>
      <c r="AV53" s="8">
        <v>117.51426797876567</v>
      </c>
      <c r="AW53" s="8">
        <v>118.90936290025166</v>
      </c>
      <c r="AX53" s="8">
        <v>121.06298920858949</v>
      </c>
      <c r="AY53" s="8">
        <v>199.55560999235635</v>
      </c>
      <c r="AZ53" s="8">
        <v>11.226929451552623</v>
      </c>
      <c r="BA53" s="8">
        <v>1812.7635980831749</v>
      </c>
      <c r="BB53" s="8">
        <v>62.61548903809772</v>
      </c>
      <c r="BC53" s="8">
        <v>14.817170917711305</v>
      </c>
      <c r="BD53" s="8">
        <v>31.247851708664534</v>
      </c>
      <c r="BE53" s="8">
        <v>22.348806223178308</v>
      </c>
      <c r="BF53" s="8">
        <v>53.629761723554154</v>
      </c>
      <c r="BG53" s="8">
        <v>57.703933270634806</v>
      </c>
      <c r="BH53" s="8">
        <v>17.71484090237233</v>
      </c>
      <c r="BI53" s="8">
        <v>0</v>
      </c>
      <c r="BJ53" s="8">
        <v>0</v>
      </c>
      <c r="BK53" s="8">
        <v>0</v>
      </c>
      <c r="BL53" s="4">
        <f t="shared" si="1"/>
        <v>6469.210159853987</v>
      </c>
      <c r="BM53" s="8">
        <v>30.992152883650352</v>
      </c>
      <c r="BN53" s="8">
        <v>0</v>
      </c>
      <c r="BO53" s="8">
        <v>0</v>
      </c>
      <c r="BP53" s="8">
        <v>318.0336281958817</v>
      </c>
      <c r="BQ53" s="8">
        <v>0</v>
      </c>
      <c r="BR53" s="8">
        <v>0.7924470422366903</v>
      </c>
      <c r="BS53" s="8">
        <v>0.18384028154187765</v>
      </c>
      <c r="BT53" s="4">
        <f t="shared" si="0"/>
        <v>6819.212228257297</v>
      </c>
      <c r="BU53" s="11"/>
      <c r="BV53" s="11"/>
    </row>
    <row r="54" spans="1:74" ht="12.75">
      <c r="A54" s="12" t="s">
        <v>62</v>
      </c>
      <c r="B54" s="4" t="s">
        <v>117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8">
        <v>0</v>
      </c>
      <c r="BF54" s="8">
        <v>0</v>
      </c>
      <c r="BG54" s="8">
        <v>0</v>
      </c>
      <c r="BH54" s="8">
        <v>0</v>
      </c>
      <c r="BI54" s="8">
        <v>0</v>
      </c>
      <c r="BJ54" s="8">
        <v>0</v>
      </c>
      <c r="BK54" s="8">
        <v>0</v>
      </c>
      <c r="BL54" s="4">
        <f t="shared" si="1"/>
        <v>0</v>
      </c>
      <c r="BM54" s="8">
        <v>0</v>
      </c>
      <c r="BN54" s="8">
        <v>0</v>
      </c>
      <c r="BO54" s="8">
        <v>0</v>
      </c>
      <c r="BP54" s="8">
        <v>0</v>
      </c>
      <c r="BQ54" s="8">
        <v>0</v>
      </c>
      <c r="BR54" s="8">
        <v>0</v>
      </c>
      <c r="BS54" s="8">
        <v>0</v>
      </c>
      <c r="BT54" s="4">
        <f t="shared" si="0"/>
        <v>0</v>
      </c>
      <c r="BU54" s="11"/>
      <c r="BV54" s="11"/>
    </row>
    <row r="55" spans="1:74" ht="12.75">
      <c r="A55" s="12" t="s">
        <v>63</v>
      </c>
      <c r="B55" s="4" t="s">
        <v>64</v>
      </c>
      <c r="C55" s="8">
        <v>0.118050250573843</v>
      </c>
      <c r="D55" s="8">
        <v>0.0004928402665922097</v>
      </c>
      <c r="E55" s="8">
        <v>0.002286243921433185</v>
      </c>
      <c r="F55" s="8">
        <v>0</v>
      </c>
      <c r="G55" s="8">
        <v>0</v>
      </c>
      <c r="H55" s="8">
        <v>0</v>
      </c>
      <c r="I55" s="8">
        <v>0</v>
      </c>
      <c r="J55" s="8">
        <v>0.012478302457972469</v>
      </c>
      <c r="K55" s="8">
        <v>0.5346722197105221</v>
      </c>
      <c r="L55" s="8">
        <v>0.027211207243139975</v>
      </c>
      <c r="M55" s="8">
        <v>0.14778278701907424</v>
      </c>
      <c r="N55" s="8">
        <v>0.04428288726667586</v>
      </c>
      <c r="O55" s="8">
        <v>0.006231271274567073</v>
      </c>
      <c r="P55" s="8">
        <v>0.051105271495643555</v>
      </c>
      <c r="Q55" s="8">
        <v>0.08499197180263143</v>
      </c>
      <c r="R55" s="8">
        <v>0.12451126357654924</v>
      </c>
      <c r="S55" s="8">
        <v>0.38194298247535846</v>
      </c>
      <c r="T55" s="8">
        <v>0.5690909379154527</v>
      </c>
      <c r="U55" s="8">
        <v>0.1013545547309306</v>
      </c>
      <c r="V55" s="8">
        <v>0.1223137551161848</v>
      </c>
      <c r="W55" s="8">
        <v>0.3174072225590233</v>
      </c>
      <c r="X55" s="8">
        <v>0.18150970934241034</v>
      </c>
      <c r="Y55" s="8">
        <v>0.16099176898623674</v>
      </c>
      <c r="Z55" s="8">
        <v>0.0030596124307028494</v>
      </c>
      <c r="AA55" s="8">
        <v>0.09399310748701448</v>
      </c>
      <c r="AB55" s="8">
        <v>0.12856615637574037</v>
      </c>
      <c r="AC55" s="8">
        <v>0.02202157245470604</v>
      </c>
      <c r="AD55" s="8">
        <v>0.4343042405805962</v>
      </c>
      <c r="AE55" s="8">
        <v>0.03848014979651942</v>
      </c>
      <c r="AF55" s="8">
        <v>0.0943504563125974</v>
      </c>
      <c r="AG55" s="8">
        <v>0.02582112057050859</v>
      </c>
      <c r="AH55" s="8">
        <v>0.12093443450672442</v>
      </c>
      <c r="AI55" s="8">
        <v>0.007979571022285675</v>
      </c>
      <c r="AJ55" s="8">
        <v>0.6962639450760382</v>
      </c>
      <c r="AK55" s="8">
        <v>0.11997218326618846</v>
      </c>
      <c r="AL55" s="8">
        <v>0.6218032771246909</v>
      </c>
      <c r="AM55" s="8">
        <v>0.30863674560095566</v>
      </c>
      <c r="AN55" s="8">
        <v>0.1689617956249931</v>
      </c>
      <c r="AO55" s="8">
        <v>0.23943612833102682</v>
      </c>
      <c r="AP55" s="8">
        <v>0.05563586297920706</v>
      </c>
      <c r="AQ55" s="8">
        <v>0.1199675384428031</v>
      </c>
      <c r="AR55" s="8">
        <v>0.31231541855743394</v>
      </c>
      <c r="AS55" s="8">
        <v>0.1364690914956093</v>
      </c>
      <c r="AT55" s="8">
        <v>0.7966136115482818</v>
      </c>
      <c r="AU55" s="8">
        <v>0.3366986493934635</v>
      </c>
      <c r="AV55" s="8">
        <v>0</v>
      </c>
      <c r="AW55" s="8">
        <v>0.1878777721439899</v>
      </c>
      <c r="AX55" s="8">
        <v>0.04847318878072353</v>
      </c>
      <c r="AY55" s="8">
        <v>0.1091484953905881</v>
      </c>
      <c r="AZ55" s="8">
        <v>0.013338241233461997</v>
      </c>
      <c r="BA55" s="8">
        <v>0.6688000300962191</v>
      </c>
      <c r="BB55" s="8">
        <v>0.1646949978494667</v>
      </c>
      <c r="BC55" s="8">
        <v>0.05299482548873072</v>
      </c>
      <c r="BD55" s="8">
        <v>0.25159115614221556</v>
      </c>
      <c r="BE55" s="8">
        <v>0.03083297401201867</v>
      </c>
      <c r="BF55" s="8">
        <v>0.03480246352591554</v>
      </c>
      <c r="BG55" s="8">
        <v>0.08807050471188377</v>
      </c>
      <c r="BH55" s="8">
        <v>0.027118624160401766</v>
      </c>
      <c r="BI55" s="8">
        <v>0</v>
      </c>
      <c r="BJ55" s="8">
        <v>0</v>
      </c>
      <c r="BK55" s="8">
        <v>0</v>
      </c>
      <c r="BL55" s="4">
        <f t="shared" si="1"/>
        <v>9.548735390247945</v>
      </c>
      <c r="BM55" s="8">
        <v>0</v>
      </c>
      <c r="BN55" s="8">
        <v>0</v>
      </c>
      <c r="BO55" s="8">
        <v>0</v>
      </c>
      <c r="BP55" s="8">
        <v>0</v>
      </c>
      <c r="BQ55" s="8">
        <v>0</v>
      </c>
      <c r="BR55" s="8">
        <v>0</v>
      </c>
      <c r="BS55" s="8">
        <v>0</v>
      </c>
      <c r="BT55" s="4">
        <f t="shared" si="0"/>
        <v>9.548735390247945</v>
      </c>
      <c r="BU55" s="11"/>
      <c r="BV55" s="11"/>
    </row>
    <row r="56" spans="1:74" ht="12.75">
      <c r="A56" s="12" t="s">
        <v>65</v>
      </c>
      <c r="B56" s="4" t="s">
        <v>118</v>
      </c>
      <c r="C56" s="8">
        <v>4.118675759241755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0.07281433904507875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2.422910216049E-06</v>
      </c>
      <c r="U56" s="8">
        <v>0</v>
      </c>
      <c r="V56" s="8">
        <v>0</v>
      </c>
      <c r="W56" s="8">
        <v>0</v>
      </c>
      <c r="X56" s="8">
        <v>0</v>
      </c>
      <c r="Y56" s="8">
        <v>0.000338174734081636</v>
      </c>
      <c r="Z56" s="8">
        <v>0</v>
      </c>
      <c r="AA56" s="8">
        <v>0</v>
      </c>
      <c r="AB56" s="8">
        <v>4.223384185429002E-06</v>
      </c>
      <c r="AC56" s="8">
        <v>0</v>
      </c>
      <c r="AD56" s="8">
        <v>0</v>
      </c>
      <c r="AE56" s="8">
        <v>0</v>
      </c>
      <c r="AF56" s="8">
        <v>0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0.17141396871924425</v>
      </c>
      <c r="AM56" s="8">
        <v>0.01810064210963204</v>
      </c>
      <c r="AN56" s="8">
        <v>0.008912977461184657</v>
      </c>
      <c r="AO56" s="8">
        <v>0</v>
      </c>
      <c r="AP56" s="8">
        <v>0</v>
      </c>
      <c r="AQ56" s="8">
        <v>0</v>
      </c>
      <c r="AR56" s="8">
        <v>0</v>
      </c>
      <c r="AS56" s="8">
        <v>0</v>
      </c>
      <c r="AT56" s="8">
        <v>0</v>
      </c>
      <c r="AU56" s="8">
        <v>0</v>
      </c>
      <c r="AV56" s="8">
        <v>0</v>
      </c>
      <c r="AW56" s="8">
        <v>0</v>
      </c>
      <c r="AX56" s="8">
        <v>0</v>
      </c>
      <c r="AY56" s="8">
        <v>0</v>
      </c>
      <c r="AZ56" s="8">
        <v>0</v>
      </c>
      <c r="BA56" s="8">
        <v>0.00023470911592141222</v>
      </c>
      <c r="BB56" s="8">
        <v>0.1597820435307765</v>
      </c>
      <c r="BC56" s="8">
        <v>0</v>
      </c>
      <c r="BD56" s="8">
        <v>0.3526506410902913</v>
      </c>
      <c r="BE56" s="8">
        <v>0</v>
      </c>
      <c r="BF56" s="8">
        <v>0.022765797562080414</v>
      </c>
      <c r="BG56" s="8">
        <v>0</v>
      </c>
      <c r="BH56" s="8">
        <v>0</v>
      </c>
      <c r="BI56" s="8">
        <v>0</v>
      </c>
      <c r="BJ56" s="8">
        <v>0</v>
      </c>
      <c r="BK56" s="8">
        <v>0</v>
      </c>
      <c r="BL56" s="4">
        <f t="shared" si="1"/>
        <v>4.925695698904447</v>
      </c>
      <c r="BM56" s="8">
        <v>2.555468406178086</v>
      </c>
      <c r="BN56" s="8">
        <v>0</v>
      </c>
      <c r="BO56" s="8">
        <v>0</v>
      </c>
      <c r="BP56" s="8">
        <v>0</v>
      </c>
      <c r="BQ56" s="8">
        <v>0</v>
      </c>
      <c r="BR56" s="8">
        <v>0</v>
      </c>
      <c r="BS56" s="8">
        <v>0</v>
      </c>
      <c r="BT56" s="4">
        <f t="shared" si="0"/>
        <v>7.4811641050825335</v>
      </c>
      <c r="BU56" s="11"/>
      <c r="BV56" s="11"/>
    </row>
    <row r="57" spans="1:74" ht="12.75">
      <c r="A57" s="12" t="s">
        <v>66</v>
      </c>
      <c r="B57" s="4" t="s">
        <v>119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0.005528484113335846</v>
      </c>
      <c r="K57" s="8">
        <v>0.779853956740833</v>
      </c>
      <c r="L57" s="8">
        <v>0.0069138179231473485</v>
      </c>
      <c r="M57" s="8">
        <v>0.3566794933675643</v>
      </c>
      <c r="N57" s="8">
        <v>0.05573595561585697</v>
      </c>
      <c r="O57" s="8">
        <v>0.0043491639903344</v>
      </c>
      <c r="P57" s="8">
        <v>0.14821781916857077</v>
      </c>
      <c r="Q57" s="8">
        <v>0.22256844261277361</v>
      </c>
      <c r="R57" s="8">
        <v>0.10302266801554669</v>
      </c>
      <c r="S57" s="8">
        <v>0.7516907525665008</v>
      </c>
      <c r="T57" s="8">
        <v>2.7922068859587217</v>
      </c>
      <c r="U57" s="8">
        <v>0.34295310469167184</v>
      </c>
      <c r="V57" s="8">
        <v>0.4822291268503064</v>
      </c>
      <c r="W57" s="8">
        <v>1.3290624646792444</v>
      </c>
      <c r="X57" s="8">
        <v>0.41850247982283295</v>
      </c>
      <c r="Y57" s="8">
        <v>0.12791918100245628</v>
      </c>
      <c r="Z57" s="8">
        <v>0.015927575848523865</v>
      </c>
      <c r="AA57" s="8">
        <v>0.4039200703068815</v>
      </c>
      <c r="AB57" s="8">
        <v>0.06756443299040778</v>
      </c>
      <c r="AC57" s="8">
        <v>0.026910963893294948</v>
      </c>
      <c r="AD57" s="8">
        <v>0.19498498809375897</v>
      </c>
      <c r="AE57" s="8">
        <v>0.13218897160272738</v>
      </c>
      <c r="AF57" s="8">
        <v>0.22335020031941863</v>
      </c>
      <c r="AG57" s="8">
        <v>1.1863743794374593</v>
      </c>
      <c r="AH57" s="8">
        <v>0.24131699814627441</v>
      </c>
      <c r="AI57" s="8">
        <v>0.0016909448873421527</v>
      </c>
      <c r="AJ57" s="8">
        <v>3.5329564136230838</v>
      </c>
      <c r="AK57" s="8">
        <v>0.35024702391416335</v>
      </c>
      <c r="AL57" s="8">
        <v>2.5959343261283716</v>
      </c>
      <c r="AM57" s="8">
        <v>1.7351296616894702</v>
      </c>
      <c r="AN57" s="8">
        <v>1.2790288545905724</v>
      </c>
      <c r="AO57" s="8">
        <v>0.17453920490659602</v>
      </c>
      <c r="AP57" s="8">
        <v>0</v>
      </c>
      <c r="AQ57" s="8">
        <v>0</v>
      </c>
      <c r="AR57" s="8">
        <v>0.4430295752564558</v>
      </c>
      <c r="AS57" s="8">
        <v>0.21516188888025353</v>
      </c>
      <c r="AT57" s="8">
        <v>0</v>
      </c>
      <c r="AU57" s="8">
        <v>0</v>
      </c>
      <c r="AV57" s="8">
        <v>0</v>
      </c>
      <c r="AW57" s="8">
        <v>0.5475890259909275</v>
      </c>
      <c r="AX57" s="8">
        <v>0.05050049200852202</v>
      </c>
      <c r="AY57" s="8">
        <v>0.3207903489321974</v>
      </c>
      <c r="AZ57" s="8">
        <v>0.0390643460550416</v>
      </c>
      <c r="BA57" s="8">
        <v>14.388603244963392</v>
      </c>
      <c r="BB57" s="8">
        <v>4.160814276871439</v>
      </c>
      <c r="BC57" s="8">
        <v>0.27256490746845097</v>
      </c>
      <c r="BD57" s="8">
        <v>0.877345397530169</v>
      </c>
      <c r="BE57" s="8">
        <v>10.582556999805169</v>
      </c>
      <c r="BF57" s="8">
        <v>0.10665145499769238</v>
      </c>
      <c r="BG57" s="8">
        <v>0.8182297605010548</v>
      </c>
      <c r="BH57" s="8">
        <v>0.03648430673568303</v>
      </c>
      <c r="BI57" s="8">
        <v>0</v>
      </c>
      <c r="BJ57" s="8">
        <v>0</v>
      </c>
      <c r="BK57" s="8">
        <v>0</v>
      </c>
      <c r="BL57" s="4">
        <f t="shared" si="1"/>
        <v>52.948884833494496</v>
      </c>
      <c r="BM57" s="8">
        <v>0</v>
      </c>
      <c r="BN57" s="8">
        <v>0</v>
      </c>
      <c r="BO57" s="8">
        <v>0</v>
      </c>
      <c r="BP57" s="8">
        <v>0</v>
      </c>
      <c r="BQ57" s="8">
        <v>0</v>
      </c>
      <c r="BR57" s="8">
        <v>0</v>
      </c>
      <c r="BS57" s="8">
        <v>0</v>
      </c>
      <c r="BT57" s="4">
        <f t="shared" si="0"/>
        <v>52.948884833494496</v>
      </c>
      <c r="BU57" s="11"/>
      <c r="BV57" s="11"/>
    </row>
    <row r="58" spans="1:74" ht="12.75">
      <c r="A58" s="12" t="s">
        <v>67</v>
      </c>
      <c r="B58" s="4" t="s">
        <v>68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0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0</v>
      </c>
      <c r="AO58" s="8">
        <v>0</v>
      </c>
      <c r="AP58" s="8">
        <v>0</v>
      </c>
      <c r="AQ58" s="8">
        <v>0</v>
      </c>
      <c r="AR58" s="8">
        <v>0</v>
      </c>
      <c r="AS58" s="8">
        <v>0</v>
      </c>
      <c r="AT58" s="8">
        <v>0</v>
      </c>
      <c r="AU58" s="8">
        <v>0</v>
      </c>
      <c r="AV58" s="8">
        <v>0</v>
      </c>
      <c r="AW58" s="8">
        <v>0</v>
      </c>
      <c r="AX58" s="8">
        <v>0</v>
      </c>
      <c r="AY58" s="8">
        <v>0</v>
      </c>
      <c r="AZ58" s="8">
        <v>0</v>
      </c>
      <c r="BA58" s="8">
        <v>0</v>
      </c>
      <c r="BB58" s="8">
        <v>0</v>
      </c>
      <c r="BC58" s="8">
        <v>0</v>
      </c>
      <c r="BD58" s="8">
        <v>0</v>
      </c>
      <c r="BE58" s="8">
        <v>0</v>
      </c>
      <c r="BF58" s="8">
        <v>0</v>
      </c>
      <c r="BG58" s="8">
        <v>0</v>
      </c>
      <c r="BH58" s="8">
        <v>0</v>
      </c>
      <c r="BI58" s="8">
        <v>0</v>
      </c>
      <c r="BJ58" s="8">
        <v>0</v>
      </c>
      <c r="BK58" s="8">
        <v>0</v>
      </c>
      <c r="BL58" s="4">
        <f t="shared" si="1"/>
        <v>0</v>
      </c>
      <c r="BM58" s="8">
        <v>0</v>
      </c>
      <c r="BN58" s="8">
        <v>0</v>
      </c>
      <c r="BO58" s="8">
        <v>0</v>
      </c>
      <c r="BP58" s="8">
        <v>0</v>
      </c>
      <c r="BQ58" s="8">
        <v>0</v>
      </c>
      <c r="BR58" s="8">
        <v>0</v>
      </c>
      <c r="BS58" s="8">
        <v>0</v>
      </c>
      <c r="BT58" s="4">
        <f t="shared" si="0"/>
        <v>0</v>
      </c>
      <c r="BU58" s="11"/>
      <c r="BV58" s="11"/>
    </row>
    <row r="59" spans="1:74" ht="12.75">
      <c r="A59" s="12" t="s">
        <v>69</v>
      </c>
      <c r="B59" s="4" t="s">
        <v>70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0.00546509164304999</v>
      </c>
      <c r="K59" s="8">
        <v>0.7399852560157003</v>
      </c>
      <c r="L59" s="8">
        <v>0</v>
      </c>
      <c r="M59" s="8">
        <v>0.08425063056666264</v>
      </c>
      <c r="N59" s="8">
        <v>0</v>
      </c>
      <c r="O59" s="8">
        <v>0</v>
      </c>
      <c r="P59" s="8">
        <v>0</v>
      </c>
      <c r="Q59" s="8">
        <v>0.004651512239071535</v>
      </c>
      <c r="R59" s="8">
        <v>4.21972695846776</v>
      </c>
      <c r="S59" s="8">
        <v>0.0663835622282753</v>
      </c>
      <c r="T59" s="8">
        <v>0.08681863752824028</v>
      </c>
      <c r="U59" s="8">
        <v>0</v>
      </c>
      <c r="V59" s="8">
        <v>0.21493045530895996</v>
      </c>
      <c r="W59" s="8">
        <v>0.10849427601716638</v>
      </c>
      <c r="X59" s="8">
        <v>0.0419538521331327</v>
      </c>
      <c r="Y59" s="8">
        <v>0.12076858184056062</v>
      </c>
      <c r="Z59" s="8">
        <v>0.012033808182666793</v>
      </c>
      <c r="AA59" s="8">
        <v>0.137880751541773</v>
      </c>
      <c r="AB59" s="8">
        <v>0.32453625421703897</v>
      </c>
      <c r="AC59" s="8">
        <v>0.00861783051971928</v>
      </c>
      <c r="AD59" s="8">
        <v>0.4650943346533923</v>
      </c>
      <c r="AE59" s="8">
        <v>0.05293676658642509</v>
      </c>
      <c r="AF59" s="8">
        <v>0.2979508430708735</v>
      </c>
      <c r="AG59" s="8">
        <v>0.005604303500205673</v>
      </c>
      <c r="AH59" s="8">
        <v>0.07441164278454857</v>
      </c>
      <c r="AI59" s="8">
        <v>0</v>
      </c>
      <c r="AJ59" s="8">
        <v>0.5561816605599181</v>
      </c>
      <c r="AK59" s="8">
        <v>0.7490042843031943</v>
      </c>
      <c r="AL59" s="8">
        <v>17.131145396521383</v>
      </c>
      <c r="AM59" s="8">
        <v>4.991548063755933</v>
      </c>
      <c r="AN59" s="8">
        <v>11.304527490862721</v>
      </c>
      <c r="AO59" s="8">
        <v>0.17123425399442904</v>
      </c>
      <c r="AP59" s="8">
        <v>0.003417563806475096</v>
      </c>
      <c r="AQ59" s="8">
        <v>0.12194405301340557</v>
      </c>
      <c r="AR59" s="8">
        <v>8.626861210906825E-07</v>
      </c>
      <c r="AS59" s="8">
        <v>0.34077563188934656</v>
      </c>
      <c r="AT59" s="8">
        <v>1.710864809582274</v>
      </c>
      <c r="AU59" s="8">
        <v>0</v>
      </c>
      <c r="AV59" s="8">
        <v>0</v>
      </c>
      <c r="AW59" s="8">
        <v>0.032043379791827344</v>
      </c>
      <c r="AX59" s="8">
        <v>0.03457202430185261</v>
      </c>
      <c r="AY59" s="8">
        <v>5.1376407425397765</v>
      </c>
      <c r="AZ59" s="8">
        <v>0.3851398299041408</v>
      </c>
      <c r="BA59" s="8">
        <v>145.96039235826345</v>
      </c>
      <c r="BB59" s="8">
        <v>7.75903960094664</v>
      </c>
      <c r="BC59" s="8">
        <v>1.6017680670990215</v>
      </c>
      <c r="BD59" s="8">
        <v>0</v>
      </c>
      <c r="BE59" s="8">
        <v>0.007177699741527175</v>
      </c>
      <c r="BF59" s="8">
        <v>1.0063444934378882</v>
      </c>
      <c r="BG59" s="8">
        <v>300.7804264614731</v>
      </c>
      <c r="BH59" s="8">
        <v>0.01316737265280522</v>
      </c>
      <c r="BI59" s="8">
        <v>0</v>
      </c>
      <c r="BJ59" s="8">
        <v>0</v>
      </c>
      <c r="BK59" s="8">
        <v>0</v>
      </c>
      <c r="BL59" s="4">
        <f t="shared" si="1"/>
        <v>506.87085145017244</v>
      </c>
      <c r="BM59" s="8">
        <v>34.86231203791945</v>
      </c>
      <c r="BN59" s="8">
        <v>0</v>
      </c>
      <c r="BO59" s="8">
        <v>0</v>
      </c>
      <c r="BP59" s="8">
        <v>0</v>
      </c>
      <c r="BQ59" s="8">
        <v>0</v>
      </c>
      <c r="BR59" s="8">
        <v>148.40577230166483</v>
      </c>
      <c r="BS59" s="8">
        <v>65.64272244580322</v>
      </c>
      <c r="BT59" s="4">
        <f t="shared" si="0"/>
        <v>755.7816582355599</v>
      </c>
      <c r="BU59" s="11"/>
      <c r="BV59" s="11"/>
    </row>
    <row r="60" spans="1:74" ht="12.75">
      <c r="A60" s="12" t="s">
        <v>71</v>
      </c>
      <c r="B60" s="4" t="s">
        <v>72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0</v>
      </c>
      <c r="AO60" s="8">
        <v>0</v>
      </c>
      <c r="AP60" s="8">
        <v>0</v>
      </c>
      <c r="AQ60" s="8">
        <v>0</v>
      </c>
      <c r="AR60" s="8">
        <v>0</v>
      </c>
      <c r="AS60" s="8">
        <v>0</v>
      </c>
      <c r="AT60" s="8">
        <v>0</v>
      </c>
      <c r="AU60" s="8">
        <v>0</v>
      </c>
      <c r="AV60" s="8">
        <v>0</v>
      </c>
      <c r="AW60" s="8">
        <v>0</v>
      </c>
      <c r="AX60" s="8">
        <v>0</v>
      </c>
      <c r="AY60" s="8">
        <v>0</v>
      </c>
      <c r="AZ60" s="8">
        <v>0</v>
      </c>
      <c r="BA60" s="8">
        <v>0</v>
      </c>
      <c r="BB60" s="8">
        <v>0</v>
      </c>
      <c r="BC60" s="8">
        <v>0</v>
      </c>
      <c r="BD60" s="8">
        <v>0</v>
      </c>
      <c r="BE60" s="8">
        <v>0</v>
      </c>
      <c r="BF60" s="8">
        <v>0</v>
      </c>
      <c r="BG60" s="8">
        <v>0</v>
      </c>
      <c r="BH60" s="8">
        <v>0</v>
      </c>
      <c r="BI60" s="8">
        <v>0</v>
      </c>
      <c r="BJ60" s="8">
        <v>0</v>
      </c>
      <c r="BK60" s="8">
        <v>0</v>
      </c>
      <c r="BL60" s="4">
        <f t="shared" si="1"/>
        <v>0</v>
      </c>
      <c r="BM60" s="8">
        <v>0</v>
      </c>
      <c r="BN60" s="8">
        <v>0</v>
      </c>
      <c r="BO60" s="8">
        <v>0</v>
      </c>
      <c r="BP60" s="8">
        <v>0</v>
      </c>
      <c r="BQ60" s="8">
        <v>0</v>
      </c>
      <c r="BR60" s="8">
        <v>0</v>
      </c>
      <c r="BS60" s="8">
        <v>0</v>
      </c>
      <c r="BT60" s="4">
        <f t="shared" si="0"/>
        <v>0</v>
      </c>
      <c r="BU60" s="11"/>
      <c r="BV60" s="11"/>
    </row>
    <row r="61" spans="1:74" ht="12.75">
      <c r="A61" s="12" t="s">
        <v>73</v>
      </c>
      <c r="B61" s="4" t="s">
        <v>120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0</v>
      </c>
      <c r="BB61" s="8">
        <v>0</v>
      </c>
      <c r="BC61" s="8">
        <v>0</v>
      </c>
      <c r="BD61" s="8">
        <v>0</v>
      </c>
      <c r="BE61" s="8">
        <v>0</v>
      </c>
      <c r="BF61" s="8">
        <v>0</v>
      </c>
      <c r="BG61" s="8">
        <v>0</v>
      </c>
      <c r="BH61" s="8">
        <v>0</v>
      </c>
      <c r="BI61" s="8">
        <v>0</v>
      </c>
      <c r="BJ61" s="8">
        <v>0</v>
      </c>
      <c r="BK61" s="8">
        <v>0</v>
      </c>
      <c r="BL61" s="4">
        <f t="shared" si="1"/>
        <v>0</v>
      </c>
      <c r="BM61" s="8">
        <v>0</v>
      </c>
      <c r="BN61" s="8">
        <v>0</v>
      </c>
      <c r="BO61" s="8">
        <v>0</v>
      </c>
      <c r="BP61" s="8">
        <v>0</v>
      </c>
      <c r="BQ61" s="8">
        <v>0</v>
      </c>
      <c r="BR61" s="8">
        <v>0</v>
      </c>
      <c r="BS61" s="8">
        <v>0</v>
      </c>
      <c r="BT61" s="4">
        <f t="shared" si="0"/>
        <v>0</v>
      </c>
      <c r="BU61" s="11"/>
      <c r="BV61" s="11"/>
    </row>
    <row r="62" spans="1:74" ht="12.75">
      <c r="A62" s="13" t="s">
        <v>74</v>
      </c>
      <c r="B62" s="4" t="s">
        <v>121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  <c r="BA62" s="8">
        <v>0</v>
      </c>
      <c r="BB62" s="8">
        <v>0</v>
      </c>
      <c r="BC62" s="8">
        <v>0</v>
      </c>
      <c r="BD62" s="8">
        <v>0</v>
      </c>
      <c r="BE62" s="8">
        <v>0</v>
      </c>
      <c r="BF62" s="8">
        <v>0</v>
      </c>
      <c r="BG62" s="8">
        <v>0</v>
      </c>
      <c r="BH62" s="8">
        <v>0</v>
      </c>
      <c r="BI62" s="8">
        <v>0</v>
      </c>
      <c r="BJ62" s="8">
        <v>0</v>
      </c>
      <c r="BK62" s="8">
        <v>0</v>
      </c>
      <c r="BL62" s="4">
        <f t="shared" si="1"/>
        <v>0</v>
      </c>
      <c r="BM62" s="8">
        <v>0</v>
      </c>
      <c r="BN62" s="8">
        <v>0</v>
      </c>
      <c r="BO62" s="8">
        <v>0</v>
      </c>
      <c r="BP62" s="8">
        <v>0</v>
      </c>
      <c r="BQ62" s="8">
        <v>0</v>
      </c>
      <c r="BR62" s="8">
        <v>0</v>
      </c>
      <c r="BS62" s="8">
        <v>0</v>
      </c>
      <c r="BT62" s="4">
        <f t="shared" si="0"/>
        <v>0</v>
      </c>
      <c r="BU62" s="11"/>
      <c r="BV62" s="11"/>
    </row>
    <row r="63" spans="1:74" ht="12.75">
      <c r="A63" s="12" t="s">
        <v>76</v>
      </c>
      <c r="B63" s="4" t="s">
        <v>77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0</v>
      </c>
      <c r="BB63" s="8">
        <v>0</v>
      </c>
      <c r="BC63" s="8">
        <v>0</v>
      </c>
      <c r="BD63" s="8">
        <v>0</v>
      </c>
      <c r="BE63" s="8">
        <v>0</v>
      </c>
      <c r="BF63" s="8">
        <v>0</v>
      </c>
      <c r="BG63" s="8">
        <v>0</v>
      </c>
      <c r="BH63" s="8">
        <v>0</v>
      </c>
      <c r="BI63" s="8">
        <v>0</v>
      </c>
      <c r="BJ63" s="8">
        <v>0</v>
      </c>
      <c r="BK63" s="8">
        <v>0</v>
      </c>
      <c r="BL63" s="4">
        <f t="shared" si="1"/>
        <v>0</v>
      </c>
      <c r="BM63" s="8">
        <v>0</v>
      </c>
      <c r="BN63" s="8">
        <v>0</v>
      </c>
      <c r="BO63" s="8">
        <v>0</v>
      </c>
      <c r="BP63" s="8">
        <v>0</v>
      </c>
      <c r="BQ63" s="8">
        <v>0</v>
      </c>
      <c r="BR63" s="8">
        <v>0</v>
      </c>
      <c r="BS63" s="8">
        <v>0</v>
      </c>
      <c r="BT63" s="4">
        <f t="shared" si="0"/>
        <v>0</v>
      </c>
      <c r="BU63" s="11"/>
      <c r="BV63" s="11"/>
    </row>
    <row r="64" spans="1:74" ht="12.75">
      <c r="A64" s="5"/>
      <c r="B64" s="10" t="s">
        <v>149</v>
      </c>
      <c r="C64" s="4">
        <f aca="true" t="shared" si="2" ref="C64:BN64">SUM(C3:C62)</f>
        <v>734.3337148722026</v>
      </c>
      <c r="D64" s="4">
        <f t="shared" si="2"/>
        <v>6.924396554262279</v>
      </c>
      <c r="E64" s="4">
        <f t="shared" si="2"/>
        <v>20.493279207294822</v>
      </c>
      <c r="F64" s="4">
        <f t="shared" si="2"/>
        <v>0</v>
      </c>
      <c r="G64" s="4">
        <f t="shared" si="2"/>
        <v>0</v>
      </c>
      <c r="H64" s="4">
        <f t="shared" si="2"/>
        <v>0</v>
      </c>
      <c r="I64" s="4">
        <f t="shared" si="2"/>
        <v>0</v>
      </c>
      <c r="J64" s="4">
        <f t="shared" si="2"/>
        <v>130.49929726504845</v>
      </c>
      <c r="K64" s="4">
        <f t="shared" si="2"/>
        <v>6513.304699985122</v>
      </c>
      <c r="L64" s="4">
        <f t="shared" si="2"/>
        <v>305.94355947474423</v>
      </c>
      <c r="M64" s="4">
        <f t="shared" si="2"/>
        <v>2498.3660074187223</v>
      </c>
      <c r="N64" s="4">
        <f t="shared" si="2"/>
        <v>748.7659166408197</v>
      </c>
      <c r="O64" s="4">
        <f t="shared" si="2"/>
        <v>121.60535860575365</v>
      </c>
      <c r="P64" s="4">
        <f t="shared" si="2"/>
        <v>810.7418465016643</v>
      </c>
      <c r="Q64" s="4">
        <f t="shared" si="2"/>
        <v>1715.4943038373874</v>
      </c>
      <c r="R64" s="4">
        <f t="shared" si="2"/>
        <v>1394.245986214929</v>
      </c>
      <c r="S64" s="4">
        <f t="shared" si="2"/>
        <v>10654.35373274838</v>
      </c>
      <c r="T64" s="4">
        <f t="shared" si="2"/>
        <v>10906.169232762071</v>
      </c>
      <c r="U64" s="4">
        <f t="shared" si="2"/>
        <v>1818.0924865225043</v>
      </c>
      <c r="V64" s="4">
        <f t="shared" si="2"/>
        <v>1543.9512518532606</v>
      </c>
      <c r="W64" s="4">
        <f t="shared" si="2"/>
        <v>6714.935341472197</v>
      </c>
      <c r="X64" s="4">
        <f t="shared" si="2"/>
        <v>2365.4710266211496</v>
      </c>
      <c r="Y64" s="4">
        <f t="shared" si="2"/>
        <v>2754.9570525606377</v>
      </c>
      <c r="Z64" s="4">
        <f t="shared" si="2"/>
        <v>47.63685215489272</v>
      </c>
      <c r="AA64" s="4">
        <f t="shared" si="2"/>
        <v>1783.7280340134323</v>
      </c>
      <c r="AB64" s="4">
        <f t="shared" si="2"/>
        <v>2881.448023412147</v>
      </c>
      <c r="AC64" s="4">
        <f t="shared" si="2"/>
        <v>370.91941403719</v>
      </c>
      <c r="AD64" s="4">
        <f t="shared" si="2"/>
        <v>10620.88102809686</v>
      </c>
      <c r="AE64" s="4">
        <f t="shared" si="2"/>
        <v>864.2652006020775</v>
      </c>
      <c r="AF64" s="4">
        <f t="shared" si="2"/>
        <v>1869.283161514484</v>
      </c>
      <c r="AG64" s="4">
        <f t="shared" si="2"/>
        <v>314.61387249060044</v>
      </c>
      <c r="AH64" s="4">
        <f t="shared" si="2"/>
        <v>1481.800264853701</v>
      </c>
      <c r="AI64" s="4">
        <f t="shared" si="2"/>
        <v>55.056443054910204</v>
      </c>
      <c r="AJ64" s="4">
        <f t="shared" si="2"/>
        <v>3407.177664286962</v>
      </c>
      <c r="AK64" s="4">
        <f t="shared" si="2"/>
        <v>1716.8334361275092</v>
      </c>
      <c r="AL64" s="4">
        <f t="shared" si="2"/>
        <v>8249.959108424038</v>
      </c>
      <c r="AM64" s="4">
        <f t="shared" si="2"/>
        <v>1803.5389513518928</v>
      </c>
      <c r="AN64" s="4">
        <f t="shared" si="2"/>
        <v>863.183576218655</v>
      </c>
      <c r="AO64" s="4">
        <f t="shared" si="2"/>
        <v>1540.1925599781282</v>
      </c>
      <c r="AP64" s="4">
        <f t="shared" si="2"/>
        <v>631.1920050741529</v>
      </c>
      <c r="AQ64" s="4">
        <f t="shared" si="2"/>
        <v>1585.3758706840817</v>
      </c>
      <c r="AR64" s="4">
        <f t="shared" si="2"/>
        <v>3223.9243228643973</v>
      </c>
      <c r="AS64" s="4">
        <f t="shared" si="2"/>
        <v>1038.5657061187</v>
      </c>
      <c r="AT64" s="4">
        <f t="shared" si="2"/>
        <v>1403.0392975692396</v>
      </c>
      <c r="AU64" s="4">
        <f t="shared" si="2"/>
        <v>258.74529143596925</v>
      </c>
      <c r="AV64" s="4">
        <f t="shared" si="2"/>
        <v>391.41138460046125</v>
      </c>
      <c r="AW64" s="4">
        <f t="shared" si="2"/>
        <v>410.7651503802402</v>
      </c>
      <c r="AX64" s="4">
        <f t="shared" si="2"/>
        <v>351.07984318681724</v>
      </c>
      <c r="AY64" s="4">
        <f t="shared" si="2"/>
        <v>939.7851629209505</v>
      </c>
      <c r="AZ64" s="4">
        <f t="shared" si="2"/>
        <v>141.19772451537793</v>
      </c>
      <c r="BA64" s="4">
        <f t="shared" si="2"/>
        <v>5356.823529156712</v>
      </c>
      <c r="BB64" s="4">
        <f t="shared" si="2"/>
        <v>681.7892655378092</v>
      </c>
      <c r="BC64" s="4">
        <f t="shared" si="2"/>
        <v>182.61192291185586</v>
      </c>
      <c r="BD64" s="4">
        <f t="shared" si="2"/>
        <v>1578.3090009788207</v>
      </c>
      <c r="BE64" s="4">
        <f t="shared" si="2"/>
        <v>126.80193047861393</v>
      </c>
      <c r="BF64" s="4">
        <f t="shared" si="2"/>
        <v>173.09428507552124</v>
      </c>
      <c r="BG64" s="4">
        <f t="shared" si="2"/>
        <v>649.4926054909017</v>
      </c>
      <c r="BH64" s="4">
        <f t="shared" si="2"/>
        <v>181.9395649681729</v>
      </c>
      <c r="BI64" s="4">
        <f t="shared" si="2"/>
        <v>0</v>
      </c>
      <c r="BJ64" s="4">
        <f t="shared" si="2"/>
        <v>0</v>
      </c>
      <c r="BK64" s="4">
        <f t="shared" si="2"/>
        <v>0</v>
      </c>
      <c r="BL64" s="4">
        <f t="shared" si="2"/>
        <v>108935.10994568441</v>
      </c>
      <c r="BM64" s="4">
        <f t="shared" si="2"/>
        <v>19270.83843226551</v>
      </c>
      <c r="BN64" s="4">
        <f t="shared" si="2"/>
        <v>13.573118000000001</v>
      </c>
      <c r="BO64" s="4">
        <f>SUM(BO3:BO62)</f>
        <v>568.1481270000002</v>
      </c>
      <c r="BP64" s="4">
        <f>SUM(BP3:BP62)</f>
        <v>13414.999476809622</v>
      </c>
      <c r="BQ64" s="4">
        <f>SUM(BQ3:BQ62)</f>
        <v>951.1454773982643</v>
      </c>
      <c r="BR64" s="4">
        <f>SUM(BR3:BR62)</f>
        <v>34647.54893539919</v>
      </c>
      <c r="BS64" s="4">
        <f>SUM(BS3:BS62)</f>
        <v>18417.63338856305</v>
      </c>
      <c r="BT64" s="4">
        <f t="shared" si="0"/>
        <v>196218.99690112006</v>
      </c>
      <c r="BU64" s="11"/>
      <c r="BV64" s="11"/>
    </row>
    <row r="65" spans="1:72" ht="12.75">
      <c r="A65" s="7"/>
      <c r="BL65" s="11"/>
      <c r="BM65" s="11"/>
      <c r="BN65" s="11"/>
      <c r="BO65" s="11"/>
      <c r="BP65" s="11"/>
      <c r="BQ65" s="11"/>
      <c r="BR65" s="11"/>
      <c r="BS65" s="11"/>
      <c r="BT65" s="11"/>
    </row>
    <row r="66" spans="1:72" ht="12.75">
      <c r="A66" s="7"/>
      <c r="BL66" s="11"/>
      <c r="BM66" s="11"/>
      <c r="BN66" s="11"/>
      <c r="BO66" s="11"/>
      <c r="BP66" s="11"/>
      <c r="BQ66" s="11"/>
      <c r="BR66" s="11"/>
      <c r="BS66" s="11"/>
      <c r="BT66" s="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78"/>
  <sheetViews>
    <sheetView tabSelected="1" workbookViewId="0" topLeftCell="A1">
      <pane xSplit="2" ySplit="2" topLeftCell="BF56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BL74" sqref="BL74"/>
    </sheetView>
  </sheetViews>
  <sheetFormatPr defaultColWidth="9.140625" defaultRowHeight="12.75"/>
  <cols>
    <col min="1" max="1" width="10.00390625" style="3" bestFit="1" customWidth="1"/>
    <col min="2" max="2" width="42.421875" style="3" bestFit="1" customWidth="1"/>
    <col min="75" max="75" width="9.140625" style="14" customWidth="1"/>
  </cols>
  <sheetData>
    <row r="1" spans="3:74" ht="12.75">
      <c r="C1" s="1" t="s">
        <v>75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6</v>
      </c>
      <c r="J1" s="1" t="s">
        <v>8</v>
      </c>
      <c r="K1" s="1" t="s">
        <v>10</v>
      </c>
      <c r="L1" s="1" t="s">
        <v>11</v>
      </c>
      <c r="M1" s="1" t="s">
        <v>13</v>
      </c>
      <c r="N1" s="1" t="s">
        <v>15</v>
      </c>
      <c r="O1" s="1" t="s">
        <v>16</v>
      </c>
      <c r="P1" s="1" t="s">
        <v>17</v>
      </c>
      <c r="Q1" s="1" t="s">
        <v>18</v>
      </c>
      <c r="R1" s="1" t="s">
        <v>19</v>
      </c>
      <c r="S1" s="1" t="s">
        <v>20</v>
      </c>
      <c r="T1" s="1" t="s">
        <v>21</v>
      </c>
      <c r="U1" s="1" t="s">
        <v>22</v>
      </c>
      <c r="V1" s="1" t="s">
        <v>23</v>
      </c>
      <c r="W1" s="1" t="s">
        <v>24</v>
      </c>
      <c r="X1" s="1" t="s">
        <v>26</v>
      </c>
      <c r="Y1" s="1" t="s">
        <v>27</v>
      </c>
      <c r="Z1" s="1" t="s">
        <v>28</v>
      </c>
      <c r="AA1" s="1" t="s">
        <v>29</v>
      </c>
      <c r="AB1" s="1" t="s">
        <v>30</v>
      </c>
      <c r="AC1" s="1" t="s">
        <v>31</v>
      </c>
      <c r="AD1" s="1" t="s">
        <v>32</v>
      </c>
      <c r="AE1" s="1" t="s">
        <v>33</v>
      </c>
      <c r="AF1" s="1" t="s">
        <v>35</v>
      </c>
      <c r="AG1" s="1" t="s">
        <v>36</v>
      </c>
      <c r="AH1" s="1" t="s">
        <v>37</v>
      </c>
      <c r="AI1" s="1" t="s">
        <v>38</v>
      </c>
      <c r="AJ1" s="1" t="s">
        <v>39</v>
      </c>
      <c r="AK1" s="1" t="s">
        <v>40</v>
      </c>
      <c r="AL1" s="1" t="s">
        <v>41</v>
      </c>
      <c r="AM1" s="1" t="s">
        <v>42</v>
      </c>
      <c r="AN1" s="1" t="s">
        <v>43</v>
      </c>
      <c r="AO1" s="1" t="s">
        <v>45</v>
      </c>
      <c r="AP1" s="1" t="s">
        <v>46</v>
      </c>
      <c r="AQ1" s="1" t="s">
        <v>48</v>
      </c>
      <c r="AR1" s="1" t="s">
        <v>50</v>
      </c>
      <c r="AS1" s="1" t="s">
        <v>51</v>
      </c>
      <c r="AT1" s="1" t="s">
        <v>53</v>
      </c>
      <c r="AU1" s="1" t="s">
        <v>54</v>
      </c>
      <c r="AV1" s="1" t="s">
        <v>55</v>
      </c>
      <c r="AW1" s="1" t="s">
        <v>56</v>
      </c>
      <c r="AX1" s="1" t="s">
        <v>57</v>
      </c>
      <c r="AY1" s="1" t="s">
        <v>58</v>
      </c>
      <c r="AZ1" s="1" t="s">
        <v>59</v>
      </c>
      <c r="BA1" s="1" t="s">
        <v>60</v>
      </c>
      <c r="BB1" s="1" t="s">
        <v>62</v>
      </c>
      <c r="BC1" s="1" t="s">
        <v>63</v>
      </c>
      <c r="BD1" s="1" t="s">
        <v>65</v>
      </c>
      <c r="BE1" s="1" t="s">
        <v>66</v>
      </c>
      <c r="BF1" s="1" t="s">
        <v>67</v>
      </c>
      <c r="BG1" s="1" t="s">
        <v>69</v>
      </c>
      <c r="BH1" s="1" t="s">
        <v>71</v>
      </c>
      <c r="BI1" s="1" t="s">
        <v>73</v>
      </c>
      <c r="BJ1" s="2" t="s">
        <v>74</v>
      </c>
      <c r="BK1" s="1" t="s">
        <v>76</v>
      </c>
      <c r="BL1" s="5" t="s">
        <v>124</v>
      </c>
      <c r="BM1" s="5" t="s">
        <v>143</v>
      </c>
      <c r="BN1" s="5" t="s">
        <v>145</v>
      </c>
      <c r="BO1" s="5" t="s">
        <v>147</v>
      </c>
      <c r="BP1" s="5" t="s">
        <v>138</v>
      </c>
      <c r="BQ1" s="5" t="s">
        <v>139</v>
      </c>
      <c r="BR1" s="5" t="s">
        <v>206</v>
      </c>
      <c r="BS1" s="5" t="s">
        <v>207</v>
      </c>
      <c r="BT1" s="9"/>
      <c r="BU1" s="7"/>
      <c r="BV1" s="7"/>
    </row>
    <row r="2" spans="1:74" ht="94.5">
      <c r="A2" s="21"/>
      <c r="B2" s="21"/>
      <c r="C2" s="22" t="s">
        <v>78</v>
      </c>
      <c r="D2" s="22" t="s">
        <v>79</v>
      </c>
      <c r="E2" s="22" t="s">
        <v>80</v>
      </c>
      <c r="F2" s="22" t="s">
        <v>154</v>
      </c>
      <c r="G2" s="22" t="s">
        <v>155</v>
      </c>
      <c r="H2" s="22" t="s">
        <v>156</v>
      </c>
      <c r="I2" s="22" t="s">
        <v>157</v>
      </c>
      <c r="J2" s="22" t="s">
        <v>158</v>
      </c>
      <c r="K2" s="22" t="s">
        <v>159</v>
      </c>
      <c r="L2" s="22" t="s">
        <v>160</v>
      </c>
      <c r="M2" s="22" t="s">
        <v>161</v>
      </c>
      <c r="N2" s="22" t="s">
        <v>162</v>
      </c>
      <c r="O2" s="22" t="s">
        <v>163</v>
      </c>
      <c r="P2" s="22" t="s">
        <v>164</v>
      </c>
      <c r="Q2" s="22" t="s">
        <v>165</v>
      </c>
      <c r="R2" s="22" t="s">
        <v>88</v>
      </c>
      <c r="S2" s="22" t="s">
        <v>166</v>
      </c>
      <c r="T2" s="22" t="s">
        <v>90</v>
      </c>
      <c r="U2" s="22" t="s">
        <v>167</v>
      </c>
      <c r="V2" s="22" t="s">
        <v>168</v>
      </c>
      <c r="W2" s="22" t="s">
        <v>169</v>
      </c>
      <c r="X2" s="22" t="s">
        <v>93</v>
      </c>
      <c r="Y2" s="22" t="s">
        <v>170</v>
      </c>
      <c r="Z2" s="22" t="s">
        <v>171</v>
      </c>
      <c r="AA2" s="22" t="s">
        <v>172</v>
      </c>
      <c r="AB2" s="22" t="s">
        <v>173</v>
      </c>
      <c r="AC2" s="22" t="s">
        <v>174</v>
      </c>
      <c r="AD2" s="22" t="s">
        <v>175</v>
      </c>
      <c r="AE2" s="22" t="s">
        <v>176</v>
      </c>
      <c r="AF2" s="22" t="s">
        <v>100</v>
      </c>
      <c r="AG2" s="22" t="s">
        <v>101</v>
      </c>
      <c r="AH2" s="22" t="s">
        <v>177</v>
      </c>
      <c r="AI2" s="22" t="s">
        <v>178</v>
      </c>
      <c r="AJ2" s="22" t="s">
        <v>103</v>
      </c>
      <c r="AK2" s="22" t="s">
        <v>179</v>
      </c>
      <c r="AL2" s="22" t="s">
        <v>180</v>
      </c>
      <c r="AM2" s="22" t="s">
        <v>181</v>
      </c>
      <c r="AN2" s="22" t="s">
        <v>182</v>
      </c>
      <c r="AO2" s="22" t="s">
        <v>183</v>
      </c>
      <c r="AP2" s="22" t="s">
        <v>184</v>
      </c>
      <c r="AQ2" s="22" t="s">
        <v>185</v>
      </c>
      <c r="AR2" s="22" t="s">
        <v>109</v>
      </c>
      <c r="AS2" s="22" t="s">
        <v>52</v>
      </c>
      <c r="AT2" s="22" t="s">
        <v>110</v>
      </c>
      <c r="AU2" s="22" t="s">
        <v>186</v>
      </c>
      <c r="AV2" s="22" t="s">
        <v>187</v>
      </c>
      <c r="AW2" s="22" t="s">
        <v>188</v>
      </c>
      <c r="AX2" s="22" t="s">
        <v>189</v>
      </c>
      <c r="AY2" s="22" t="s">
        <v>190</v>
      </c>
      <c r="AZ2" s="22" t="s">
        <v>191</v>
      </c>
      <c r="BA2" s="22" t="s">
        <v>192</v>
      </c>
      <c r="BB2" s="22" t="s">
        <v>117</v>
      </c>
      <c r="BC2" s="22" t="s">
        <v>193</v>
      </c>
      <c r="BD2" s="22" t="s">
        <v>194</v>
      </c>
      <c r="BE2" s="22" t="s">
        <v>195</v>
      </c>
      <c r="BF2" s="22" t="s">
        <v>196</v>
      </c>
      <c r="BG2" s="22" t="s">
        <v>197</v>
      </c>
      <c r="BH2" s="22" t="s">
        <v>198</v>
      </c>
      <c r="BI2" s="22" t="s">
        <v>199</v>
      </c>
      <c r="BJ2" s="22" t="s">
        <v>121</v>
      </c>
      <c r="BK2" s="22" t="s">
        <v>77</v>
      </c>
      <c r="BL2" s="22" t="s">
        <v>149</v>
      </c>
      <c r="BM2" s="22" t="s">
        <v>144</v>
      </c>
      <c r="BN2" s="22" t="s">
        <v>146</v>
      </c>
      <c r="BO2" s="22" t="s">
        <v>148</v>
      </c>
      <c r="BP2" s="22" t="s">
        <v>137</v>
      </c>
      <c r="BQ2" s="22" t="s">
        <v>141</v>
      </c>
      <c r="BR2" s="22" t="s">
        <v>208</v>
      </c>
      <c r="BS2" s="22" t="s">
        <v>209</v>
      </c>
      <c r="BT2" s="22" t="s">
        <v>200</v>
      </c>
      <c r="BU2" s="7"/>
      <c r="BV2" s="7"/>
    </row>
    <row r="3" spans="1:74" ht="12.75">
      <c r="A3" s="1" t="s">
        <v>75</v>
      </c>
      <c r="B3" s="3" t="s">
        <v>78</v>
      </c>
      <c r="C3" s="8">
        <v>252.10028554909871</v>
      </c>
      <c r="D3" s="8">
        <v>1.544045509353312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0.008198416651033744</v>
      </c>
      <c r="K3" s="8">
        <v>4236.940501888416</v>
      </c>
      <c r="L3" s="8">
        <v>2.8419344244200033</v>
      </c>
      <c r="M3" s="8">
        <v>36.98196836798397</v>
      </c>
      <c r="N3" s="8">
        <v>0.00114775740180946</v>
      </c>
      <c r="O3" s="8">
        <v>0.00027185287401516184</v>
      </c>
      <c r="P3" s="8">
        <v>9.94425742167869E-05</v>
      </c>
      <c r="Q3" s="8">
        <v>3.368981635146401</v>
      </c>
      <c r="R3" s="8">
        <v>0</v>
      </c>
      <c r="S3" s="8">
        <v>2.1393470010321427</v>
      </c>
      <c r="T3" s="8">
        <v>7.714750012754887</v>
      </c>
      <c r="U3" s="8">
        <v>0.08518732860378186</v>
      </c>
      <c r="V3" s="8">
        <v>0.0008706142394005624</v>
      </c>
      <c r="W3" s="8">
        <v>0.07708080982809865</v>
      </c>
      <c r="X3" s="8">
        <v>0.0002967706310668689</v>
      </c>
      <c r="Y3" s="8">
        <v>0.6220292075547569</v>
      </c>
      <c r="Z3" s="8">
        <v>0</v>
      </c>
      <c r="AA3" s="8">
        <v>0.04855554142861429</v>
      </c>
      <c r="AB3" s="8">
        <v>0.05509570435200588</v>
      </c>
      <c r="AC3" s="8">
        <v>0</v>
      </c>
      <c r="AD3" s="8">
        <v>0.6140489153976514</v>
      </c>
      <c r="AE3" s="8">
        <v>0.17583627350032427</v>
      </c>
      <c r="AF3" s="8">
        <v>0.020984248141331596</v>
      </c>
      <c r="AG3" s="8">
        <v>0</v>
      </c>
      <c r="AH3" s="8">
        <v>0.131756817805482</v>
      </c>
      <c r="AI3" s="8">
        <v>0</v>
      </c>
      <c r="AJ3" s="8">
        <v>0.05118292945591848</v>
      </c>
      <c r="AK3" s="8">
        <v>11.55579723391811</v>
      </c>
      <c r="AL3" s="8">
        <v>287.40545168714914</v>
      </c>
      <c r="AM3" s="8">
        <v>47.77228690914032</v>
      </c>
      <c r="AN3" s="8">
        <v>62.79746635950002</v>
      </c>
      <c r="AO3" s="8">
        <v>0</v>
      </c>
      <c r="AP3" s="8">
        <v>0</v>
      </c>
      <c r="AQ3" s="8">
        <v>0</v>
      </c>
      <c r="AR3" s="8">
        <v>0</v>
      </c>
      <c r="AS3" s="8">
        <v>0</v>
      </c>
      <c r="AT3" s="8">
        <v>0</v>
      </c>
      <c r="AU3" s="8">
        <v>0</v>
      </c>
      <c r="AV3" s="8">
        <v>0</v>
      </c>
      <c r="AW3" s="8">
        <v>0</v>
      </c>
      <c r="AX3" s="8">
        <v>0</v>
      </c>
      <c r="AY3" s="8">
        <v>0</v>
      </c>
      <c r="AZ3" s="8">
        <v>0</v>
      </c>
      <c r="BA3" s="8">
        <v>18.25640486318322</v>
      </c>
      <c r="BB3" s="8">
        <v>28.07890670281787</v>
      </c>
      <c r="BC3" s="8">
        <v>1.172065999364499</v>
      </c>
      <c r="BD3" s="8">
        <v>102.9181552660782</v>
      </c>
      <c r="BE3" s="8">
        <v>0</v>
      </c>
      <c r="BF3" s="8">
        <v>13.573972496276303</v>
      </c>
      <c r="BG3" s="8">
        <v>2.2493069506991348</v>
      </c>
      <c r="BH3" s="8">
        <v>0.003264500553391128</v>
      </c>
      <c r="BI3" s="8">
        <v>0</v>
      </c>
      <c r="BJ3" s="8">
        <v>0</v>
      </c>
      <c r="BK3" s="8">
        <v>0</v>
      </c>
      <c r="BL3" s="4">
        <f>SUM(C3:BK3)</f>
        <v>5121.307535987326</v>
      </c>
      <c r="BM3" s="8">
        <v>961.254448771773</v>
      </c>
      <c r="BN3" s="8">
        <v>0</v>
      </c>
      <c r="BO3" s="8">
        <v>0</v>
      </c>
      <c r="BP3" s="8">
        <v>36.68248123782183</v>
      </c>
      <c r="BQ3" s="8">
        <v>7.957180408101866</v>
      </c>
      <c r="BR3" s="8">
        <v>1041.8859321379964</v>
      </c>
      <c r="BS3" s="8">
        <v>122.2749736734512</v>
      </c>
      <c r="BT3" s="4">
        <f aca="true" t="shared" si="0" ref="BT3:BT66">SUM(BL3:BS3)</f>
        <v>7291.362552216471</v>
      </c>
      <c r="BU3" s="11"/>
      <c r="BV3" s="11"/>
    </row>
    <row r="4" spans="1:74" ht="12.75">
      <c r="A4" s="1" t="s">
        <v>0</v>
      </c>
      <c r="B4" s="3" t="s">
        <v>79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0.0032970933312617143</v>
      </c>
      <c r="K4" s="8">
        <v>0.0959480216551234</v>
      </c>
      <c r="L4" s="8">
        <v>0</v>
      </c>
      <c r="M4" s="8">
        <v>0.002588532512190128</v>
      </c>
      <c r="N4" s="8">
        <v>0</v>
      </c>
      <c r="O4" s="8">
        <v>0</v>
      </c>
      <c r="P4" s="8">
        <v>68.79551425618205</v>
      </c>
      <c r="Q4" s="8">
        <v>50.301381664387776</v>
      </c>
      <c r="R4" s="8">
        <v>0.0018081922588322214</v>
      </c>
      <c r="S4" s="8">
        <v>0</v>
      </c>
      <c r="T4" s="8">
        <v>0.002930448940985819</v>
      </c>
      <c r="U4" s="8">
        <v>0</v>
      </c>
      <c r="V4" s="8">
        <v>0.4435106328050614</v>
      </c>
      <c r="W4" s="8">
        <v>0.0479165533067598</v>
      </c>
      <c r="X4" s="8">
        <v>8.65905596116151</v>
      </c>
      <c r="Y4" s="8">
        <v>0.1238150785642052</v>
      </c>
      <c r="Z4" s="8">
        <v>0</v>
      </c>
      <c r="AA4" s="8">
        <v>0.0003355497822050274</v>
      </c>
      <c r="AB4" s="8">
        <v>0</v>
      </c>
      <c r="AC4" s="8">
        <v>0</v>
      </c>
      <c r="AD4" s="8">
        <v>0</v>
      </c>
      <c r="AE4" s="8">
        <v>9.210441699181442E-05</v>
      </c>
      <c r="AF4" s="8">
        <v>0</v>
      </c>
      <c r="AG4" s="8">
        <v>0</v>
      </c>
      <c r="AH4" s="8">
        <v>0.011311836878190887</v>
      </c>
      <c r="AI4" s="8">
        <v>0</v>
      </c>
      <c r="AJ4" s="8">
        <v>0</v>
      </c>
      <c r="AK4" s="8">
        <v>0</v>
      </c>
      <c r="AL4" s="8">
        <v>0</v>
      </c>
      <c r="AM4" s="8">
        <v>0</v>
      </c>
      <c r="AN4" s="8">
        <v>0.6836741839925017</v>
      </c>
      <c r="AO4" s="8">
        <v>0</v>
      </c>
      <c r="AP4" s="8">
        <v>0</v>
      </c>
      <c r="AQ4" s="8">
        <v>0</v>
      </c>
      <c r="AR4" s="8">
        <v>0</v>
      </c>
      <c r="AS4" s="8">
        <v>0</v>
      </c>
      <c r="AT4" s="8">
        <v>0</v>
      </c>
      <c r="AU4" s="8">
        <v>0</v>
      </c>
      <c r="AV4" s="8">
        <v>0</v>
      </c>
      <c r="AW4" s="8">
        <v>0</v>
      </c>
      <c r="AX4" s="8">
        <v>0</v>
      </c>
      <c r="AY4" s="8">
        <v>0</v>
      </c>
      <c r="AZ4" s="8">
        <v>0</v>
      </c>
      <c r="BA4" s="8">
        <v>0.05024937019053988</v>
      </c>
      <c r="BB4" s="8">
        <v>0</v>
      </c>
      <c r="BC4" s="8">
        <v>0</v>
      </c>
      <c r="BD4" s="8">
        <v>0</v>
      </c>
      <c r="BE4" s="8">
        <v>0</v>
      </c>
      <c r="BF4" s="8">
        <v>0.07375610693413659</v>
      </c>
      <c r="BG4" s="8">
        <v>0</v>
      </c>
      <c r="BH4" s="8">
        <v>0</v>
      </c>
      <c r="BI4" s="8">
        <v>0</v>
      </c>
      <c r="BJ4" s="8">
        <v>0</v>
      </c>
      <c r="BK4" s="8">
        <v>0</v>
      </c>
      <c r="BL4" s="4">
        <f aca="true" t="shared" si="1" ref="BL4:BL67">SUM(C4:BK4)</f>
        <v>129.29718558730028</v>
      </c>
      <c r="BM4" s="8">
        <v>7.769471839817376</v>
      </c>
      <c r="BN4" s="8">
        <v>0</v>
      </c>
      <c r="BO4" s="8">
        <v>0</v>
      </c>
      <c r="BP4" s="8">
        <v>3.291328860947371</v>
      </c>
      <c r="BQ4" s="8">
        <v>-1.4708359504275828</v>
      </c>
      <c r="BR4" s="8">
        <v>44.75923450961335</v>
      </c>
      <c r="BS4" s="8">
        <v>10.614614883228683</v>
      </c>
      <c r="BT4" s="4">
        <f t="shared" si="0"/>
        <v>194.26099973047948</v>
      </c>
      <c r="BU4" s="11"/>
      <c r="BV4" s="11"/>
    </row>
    <row r="5" spans="1:74" ht="12.75">
      <c r="A5" s="1" t="s">
        <v>1</v>
      </c>
      <c r="B5" s="4" t="s">
        <v>80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75.15931101068293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0.0006821181207561176</v>
      </c>
      <c r="U5" s="8">
        <v>0</v>
      </c>
      <c r="V5" s="8">
        <v>0</v>
      </c>
      <c r="W5" s="8">
        <v>0.0017269092765308542</v>
      </c>
      <c r="X5" s="8">
        <v>0</v>
      </c>
      <c r="Y5" s="8">
        <v>0.0003722529910643856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0</v>
      </c>
      <c r="AF5" s="8">
        <v>0</v>
      </c>
      <c r="AG5" s="8">
        <v>0</v>
      </c>
      <c r="AH5" s="8">
        <v>0</v>
      </c>
      <c r="AI5" s="8">
        <v>0</v>
      </c>
      <c r="AJ5" s="8">
        <v>0</v>
      </c>
      <c r="AK5" s="8">
        <v>0</v>
      </c>
      <c r="AL5" s="8">
        <v>1.8159934896786964</v>
      </c>
      <c r="AM5" s="8">
        <v>0.2349803343072412</v>
      </c>
      <c r="AN5" s="8">
        <v>4.3749000491000585</v>
      </c>
      <c r="AO5" s="8">
        <v>0</v>
      </c>
      <c r="AP5" s="8">
        <v>0</v>
      </c>
      <c r="AQ5" s="8">
        <v>0</v>
      </c>
      <c r="AR5" s="8">
        <v>0</v>
      </c>
      <c r="AS5" s="8">
        <v>0</v>
      </c>
      <c r="AT5" s="8">
        <v>0</v>
      </c>
      <c r="AU5" s="8">
        <v>0</v>
      </c>
      <c r="AV5" s="8">
        <v>0</v>
      </c>
      <c r="AW5" s="8">
        <v>0</v>
      </c>
      <c r="AX5" s="8">
        <v>0</v>
      </c>
      <c r="AY5" s="8">
        <v>0</v>
      </c>
      <c r="AZ5" s="8">
        <v>0</v>
      </c>
      <c r="BA5" s="8">
        <v>0.003277197975265447</v>
      </c>
      <c r="BB5" s="8">
        <v>0</v>
      </c>
      <c r="BC5" s="8">
        <v>0</v>
      </c>
      <c r="BD5" s="8">
        <v>0</v>
      </c>
      <c r="BE5" s="8">
        <v>0</v>
      </c>
      <c r="BF5" s="8">
        <v>0.10524516976594184</v>
      </c>
      <c r="BG5" s="8">
        <v>0</v>
      </c>
      <c r="BH5" s="8">
        <v>0</v>
      </c>
      <c r="BI5" s="8">
        <v>0</v>
      </c>
      <c r="BJ5" s="8">
        <v>0</v>
      </c>
      <c r="BK5" s="8">
        <v>0</v>
      </c>
      <c r="BL5" s="4">
        <f t="shared" si="1"/>
        <v>81.69648853189848</v>
      </c>
      <c r="BM5" s="8">
        <v>7.868398656703562</v>
      </c>
      <c r="BN5" s="8">
        <v>0</v>
      </c>
      <c r="BO5" s="8">
        <v>0</v>
      </c>
      <c r="BP5" s="8">
        <v>0</v>
      </c>
      <c r="BQ5" s="8">
        <v>-0.32631668138775516</v>
      </c>
      <c r="BR5" s="8">
        <v>61.894377072930176</v>
      </c>
      <c r="BS5" s="8">
        <v>1.7138012655014894</v>
      </c>
      <c r="BT5" s="4">
        <f t="shared" si="0"/>
        <v>152.84674884564598</v>
      </c>
      <c r="BU5" s="11"/>
      <c r="BV5" s="11"/>
    </row>
    <row r="6" spans="1:74" ht="12.75">
      <c r="A6" s="1" t="s">
        <v>2</v>
      </c>
      <c r="B6" s="3" t="s">
        <v>81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0.007495347811500075</v>
      </c>
      <c r="K6" s="8">
        <v>0.00363220441535423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0.627424262946187</v>
      </c>
      <c r="W6" s="8">
        <v>0.0011786051044708756</v>
      </c>
      <c r="X6" s="8">
        <v>0.00021872696018726502</v>
      </c>
      <c r="Y6" s="8">
        <v>9.498015867049421E-05</v>
      </c>
      <c r="Z6" s="8">
        <v>0</v>
      </c>
      <c r="AA6" s="8">
        <v>6.5107431453236E-05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9.458841276359578</v>
      </c>
      <c r="AI6" s="8">
        <v>0.00012577995662644247</v>
      </c>
      <c r="AJ6" s="8">
        <v>0.010187815405617195</v>
      </c>
      <c r="AK6" s="8">
        <v>0</v>
      </c>
      <c r="AL6" s="8">
        <v>0</v>
      </c>
      <c r="AM6" s="8">
        <v>0</v>
      </c>
      <c r="AN6" s="8">
        <v>0.0008496923637826542</v>
      </c>
      <c r="AO6" s="8">
        <v>0</v>
      </c>
      <c r="AP6" s="8">
        <v>0</v>
      </c>
      <c r="AQ6" s="8">
        <v>0</v>
      </c>
      <c r="AR6" s="8">
        <v>0</v>
      </c>
      <c r="AS6" s="8">
        <v>0.00011770843144422996</v>
      </c>
      <c r="AT6" s="8">
        <v>0</v>
      </c>
      <c r="AU6" s="8">
        <v>0.0002737818843797069</v>
      </c>
      <c r="AV6" s="8">
        <v>0</v>
      </c>
      <c r="AW6" s="8">
        <v>0.018949884755372626</v>
      </c>
      <c r="AX6" s="8">
        <v>0</v>
      </c>
      <c r="AY6" s="8">
        <v>0</v>
      </c>
      <c r="AZ6" s="8">
        <v>0</v>
      </c>
      <c r="BA6" s="8">
        <v>3.634600171864566E-05</v>
      </c>
      <c r="BB6" s="8">
        <v>0.1962595798307314</v>
      </c>
      <c r="BC6" s="8">
        <v>0</v>
      </c>
      <c r="BD6" s="8">
        <v>0</v>
      </c>
      <c r="BE6" s="8">
        <v>0</v>
      </c>
      <c r="BF6" s="8">
        <v>0</v>
      </c>
      <c r="BG6" s="8">
        <v>0</v>
      </c>
      <c r="BH6" s="8">
        <v>0</v>
      </c>
      <c r="BI6" s="8">
        <v>0</v>
      </c>
      <c r="BJ6" s="8">
        <v>0</v>
      </c>
      <c r="BK6" s="8">
        <v>0</v>
      </c>
      <c r="BL6" s="4">
        <f t="shared" si="1"/>
        <v>10.325751099817076</v>
      </c>
      <c r="BM6" s="8">
        <v>1.7503963357171113</v>
      </c>
      <c r="BN6" s="8">
        <v>0</v>
      </c>
      <c r="BO6" s="8">
        <v>0</v>
      </c>
      <c r="BP6" s="8">
        <v>0</v>
      </c>
      <c r="BQ6" s="8">
        <v>0.08359789217545388</v>
      </c>
      <c r="BR6" s="8">
        <v>2.4481130236354716</v>
      </c>
      <c r="BS6" s="8">
        <v>0.03988265244481126</v>
      </c>
      <c r="BT6" s="4">
        <f t="shared" si="0"/>
        <v>14.647741003789925</v>
      </c>
      <c r="BU6" s="11"/>
      <c r="BV6" s="11"/>
    </row>
    <row r="7" spans="1:74" ht="12.75">
      <c r="A7" s="1" t="s">
        <v>3</v>
      </c>
      <c r="B7" s="3" t="s">
        <v>82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0.0017015386641068275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0</v>
      </c>
      <c r="AP7" s="8">
        <v>0</v>
      </c>
      <c r="AQ7" s="8">
        <v>0</v>
      </c>
      <c r="AR7" s="8">
        <v>0</v>
      </c>
      <c r="AS7" s="8">
        <v>0</v>
      </c>
      <c r="AT7" s="8">
        <v>0</v>
      </c>
      <c r="AU7" s="8">
        <v>0</v>
      </c>
      <c r="AV7" s="8">
        <v>0</v>
      </c>
      <c r="AW7" s="8">
        <v>0</v>
      </c>
      <c r="AX7" s="8">
        <v>0</v>
      </c>
      <c r="AY7" s="8">
        <v>0</v>
      </c>
      <c r="AZ7" s="8">
        <v>0</v>
      </c>
      <c r="BA7" s="8">
        <v>0</v>
      </c>
      <c r="BB7" s="8">
        <v>0</v>
      </c>
      <c r="BC7" s="8">
        <v>0</v>
      </c>
      <c r="BD7" s="8">
        <v>0</v>
      </c>
      <c r="BE7" s="8">
        <v>0</v>
      </c>
      <c r="BF7" s="8">
        <v>0</v>
      </c>
      <c r="BG7" s="8">
        <v>0</v>
      </c>
      <c r="BH7" s="8">
        <v>0</v>
      </c>
      <c r="BI7" s="8">
        <v>0</v>
      </c>
      <c r="BJ7" s="8">
        <v>0</v>
      </c>
      <c r="BK7" s="8">
        <v>0</v>
      </c>
      <c r="BL7" s="4">
        <f t="shared" si="1"/>
        <v>0.0017015386641068275</v>
      </c>
      <c r="BM7" s="8">
        <v>0</v>
      </c>
      <c r="BN7" s="8">
        <v>0</v>
      </c>
      <c r="BO7" s="8">
        <v>0</v>
      </c>
      <c r="BP7" s="8">
        <v>0</v>
      </c>
      <c r="BQ7" s="8">
        <v>0</v>
      </c>
      <c r="BR7" s="8">
        <v>0</v>
      </c>
      <c r="BS7" s="8">
        <v>2.421214270742489E-13</v>
      </c>
      <c r="BT7" s="4">
        <f t="shared" si="0"/>
        <v>0.001701538664348949</v>
      </c>
      <c r="BU7" s="11"/>
      <c r="BV7" s="11"/>
    </row>
    <row r="8" spans="1:74" ht="12.75">
      <c r="A8" s="1" t="s">
        <v>4</v>
      </c>
      <c r="B8" s="3" t="s">
        <v>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0</v>
      </c>
      <c r="AJ8" s="8">
        <v>0</v>
      </c>
      <c r="AK8" s="8">
        <v>0</v>
      </c>
      <c r="AL8" s="8">
        <v>0</v>
      </c>
      <c r="AM8" s="8">
        <v>0</v>
      </c>
      <c r="AN8" s="8">
        <v>0</v>
      </c>
      <c r="AO8" s="8">
        <v>0</v>
      </c>
      <c r="AP8" s="8">
        <v>0</v>
      </c>
      <c r="AQ8" s="8">
        <v>0</v>
      </c>
      <c r="AR8" s="8">
        <v>0</v>
      </c>
      <c r="AS8" s="8">
        <v>0</v>
      </c>
      <c r="AT8" s="8">
        <v>0</v>
      </c>
      <c r="AU8" s="8">
        <v>0</v>
      </c>
      <c r="AV8" s="8">
        <v>0</v>
      </c>
      <c r="AW8" s="8">
        <v>0</v>
      </c>
      <c r="AX8" s="8">
        <v>0</v>
      </c>
      <c r="AY8" s="8">
        <v>0</v>
      </c>
      <c r="AZ8" s="8">
        <v>0</v>
      </c>
      <c r="BA8" s="8">
        <v>0</v>
      </c>
      <c r="BB8" s="8">
        <v>0</v>
      </c>
      <c r="BC8" s="8">
        <v>0</v>
      </c>
      <c r="BD8" s="8">
        <v>0</v>
      </c>
      <c r="BE8" s="8">
        <v>0</v>
      </c>
      <c r="BF8" s="8">
        <v>0</v>
      </c>
      <c r="BG8" s="8">
        <v>0</v>
      </c>
      <c r="BH8" s="8">
        <v>0</v>
      </c>
      <c r="BI8" s="8">
        <v>0</v>
      </c>
      <c r="BJ8" s="8">
        <v>0</v>
      </c>
      <c r="BK8" s="8">
        <v>0</v>
      </c>
      <c r="BL8" s="4">
        <f t="shared" si="1"/>
        <v>0</v>
      </c>
      <c r="BM8" s="8">
        <v>0</v>
      </c>
      <c r="BN8" s="8">
        <v>0</v>
      </c>
      <c r="BO8" s="8">
        <v>0</v>
      </c>
      <c r="BP8" s="8">
        <v>0</v>
      </c>
      <c r="BQ8" s="8">
        <v>0</v>
      </c>
      <c r="BR8" s="8">
        <v>0</v>
      </c>
      <c r="BS8" s="8">
        <v>0</v>
      </c>
      <c r="BT8" s="4">
        <f t="shared" si="0"/>
        <v>0</v>
      </c>
      <c r="BU8" s="11"/>
      <c r="BV8" s="11"/>
    </row>
    <row r="9" spans="1:74" ht="12.75">
      <c r="A9" s="1" t="s">
        <v>6</v>
      </c>
      <c r="B9" s="3" t="s">
        <v>7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9.575814876733313E-06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4.778835588345465E-06</v>
      </c>
      <c r="Q9" s="8">
        <v>0</v>
      </c>
      <c r="R9" s="8">
        <v>0</v>
      </c>
      <c r="S9" s="8">
        <v>0</v>
      </c>
      <c r="T9" s="8">
        <v>0.0019506531092758905</v>
      </c>
      <c r="U9" s="8">
        <v>1.2360868627991906E-05</v>
      </c>
      <c r="V9" s="8">
        <v>0.00017634929541143762</v>
      </c>
      <c r="W9" s="8">
        <v>1.1381407539296902</v>
      </c>
      <c r="X9" s="8">
        <v>1.5347761060727216E-06</v>
      </c>
      <c r="Y9" s="8">
        <v>3.347747841629667E-06</v>
      </c>
      <c r="Z9" s="8">
        <v>0</v>
      </c>
      <c r="AA9" s="8">
        <v>0.2055783831491551</v>
      </c>
      <c r="AB9" s="8">
        <v>2.664864806802003E-06</v>
      </c>
      <c r="AC9" s="8">
        <v>0</v>
      </c>
      <c r="AD9" s="8">
        <v>0</v>
      </c>
      <c r="AE9" s="8">
        <v>1.193449674110475E-06</v>
      </c>
      <c r="AF9" s="8">
        <v>0</v>
      </c>
      <c r="AG9" s="8">
        <v>3.0317102696630904E-06</v>
      </c>
      <c r="AH9" s="8">
        <v>0</v>
      </c>
      <c r="AI9" s="8">
        <v>0</v>
      </c>
      <c r="AJ9" s="8">
        <v>1.0667050823927327E-06</v>
      </c>
      <c r="AK9" s="8">
        <v>0</v>
      </c>
      <c r="AL9" s="8">
        <v>0.0006916401271301886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8">
        <v>0</v>
      </c>
      <c r="BG9" s="8">
        <v>0</v>
      </c>
      <c r="BH9" s="8">
        <v>1.0782534618947182E-05</v>
      </c>
      <c r="BI9" s="8">
        <v>0</v>
      </c>
      <c r="BJ9" s="8">
        <v>0</v>
      </c>
      <c r="BK9" s="8">
        <v>0</v>
      </c>
      <c r="BL9" s="4">
        <f t="shared" si="1"/>
        <v>1.3465881169181557</v>
      </c>
      <c r="BM9" s="8">
        <v>0</v>
      </c>
      <c r="BN9" s="8">
        <v>0</v>
      </c>
      <c r="BO9" s="8">
        <v>0</v>
      </c>
      <c r="BP9" s="8">
        <v>0</v>
      </c>
      <c r="BQ9" s="8">
        <v>-1.4074146471091944</v>
      </c>
      <c r="BR9" s="8">
        <v>23.23917435142613</v>
      </c>
      <c r="BS9" s="8">
        <v>4.667056500824348</v>
      </c>
      <c r="BT9" s="4">
        <f t="shared" si="0"/>
        <v>27.845404322059437</v>
      </c>
      <c r="BU9" s="11"/>
      <c r="BV9" s="11"/>
    </row>
    <row r="10" spans="1:74" ht="12.75">
      <c r="A10" s="1" t="s">
        <v>8</v>
      </c>
      <c r="B10" s="3" t="s">
        <v>9</v>
      </c>
      <c r="C10" s="8">
        <v>0</v>
      </c>
      <c r="D10" s="8">
        <v>0</v>
      </c>
      <c r="E10" s="8">
        <v>0.0005183799400896444</v>
      </c>
      <c r="F10" s="8">
        <v>0</v>
      </c>
      <c r="G10" s="8">
        <v>0</v>
      </c>
      <c r="H10" s="8">
        <v>0</v>
      </c>
      <c r="I10" s="8">
        <v>0</v>
      </c>
      <c r="J10" s="8">
        <v>8.865547759955696</v>
      </c>
      <c r="K10" s="8">
        <v>1.9891149188240398</v>
      </c>
      <c r="L10" s="8">
        <v>0</v>
      </c>
      <c r="M10" s="8">
        <v>0.0007635770111953377</v>
      </c>
      <c r="N10" s="8">
        <v>4.715626794604688E-08</v>
      </c>
      <c r="O10" s="8">
        <v>0</v>
      </c>
      <c r="P10" s="8">
        <v>6.8825048532214494E-06</v>
      </c>
      <c r="Q10" s="8">
        <v>27.73685762390454</v>
      </c>
      <c r="R10" s="8">
        <v>0</v>
      </c>
      <c r="S10" s="8">
        <v>0.08468000366556369</v>
      </c>
      <c r="T10" s="8">
        <v>5.364666361748107</v>
      </c>
      <c r="U10" s="8">
        <v>0.07339197449710078</v>
      </c>
      <c r="V10" s="8">
        <v>246.8232793086416</v>
      </c>
      <c r="W10" s="8">
        <v>40.10429713142943</v>
      </c>
      <c r="X10" s="8">
        <v>0.011555757890999274</v>
      </c>
      <c r="Y10" s="8">
        <v>0.010680294511969224</v>
      </c>
      <c r="Z10" s="8">
        <v>0</v>
      </c>
      <c r="AA10" s="8">
        <v>0.15794249090667378</v>
      </c>
      <c r="AB10" s="8">
        <v>0.00013316323625174673</v>
      </c>
      <c r="AC10" s="8">
        <v>0</v>
      </c>
      <c r="AD10" s="8">
        <v>0.0003947935838084504</v>
      </c>
      <c r="AE10" s="8">
        <v>0.0010516212317863427</v>
      </c>
      <c r="AF10" s="8">
        <v>7.930088958082479</v>
      </c>
      <c r="AG10" s="8">
        <v>4.28698595372895E-05</v>
      </c>
      <c r="AH10" s="8">
        <v>0.46177172465010496</v>
      </c>
      <c r="AI10" s="8">
        <v>0.41075715583640915</v>
      </c>
      <c r="AJ10" s="8">
        <v>185.87173758155825</v>
      </c>
      <c r="AK10" s="8">
        <v>0</v>
      </c>
      <c r="AL10" s="8">
        <v>1.5337510009995015</v>
      </c>
      <c r="AM10" s="8">
        <v>0.041983937646206115</v>
      </c>
      <c r="AN10" s="8">
        <v>0.6533697291634226</v>
      </c>
      <c r="AO10" s="8">
        <v>8.050062880678539</v>
      </c>
      <c r="AP10" s="8">
        <v>0</v>
      </c>
      <c r="AQ10" s="8">
        <v>0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8">
        <v>22.878940179216297</v>
      </c>
      <c r="AX10" s="8">
        <v>1.0145333062351602E-05</v>
      </c>
      <c r="AY10" s="8">
        <v>0</v>
      </c>
      <c r="AZ10" s="8">
        <v>0</v>
      </c>
      <c r="BA10" s="8">
        <v>0.04923337038413961</v>
      </c>
      <c r="BB10" s="8">
        <v>7.122572692569881</v>
      </c>
      <c r="BC10" s="8">
        <v>0</v>
      </c>
      <c r="BD10" s="8">
        <v>0</v>
      </c>
      <c r="BE10" s="8">
        <v>3.338848572386372</v>
      </c>
      <c r="BF10" s="8">
        <v>0.005438168835095093</v>
      </c>
      <c r="BG10" s="8">
        <v>0</v>
      </c>
      <c r="BH10" s="8">
        <v>0</v>
      </c>
      <c r="BI10" s="8">
        <v>0</v>
      </c>
      <c r="BJ10" s="8">
        <v>0</v>
      </c>
      <c r="BK10" s="8">
        <v>0</v>
      </c>
      <c r="BL10" s="4">
        <f t="shared" si="1"/>
        <v>569.5734910578393</v>
      </c>
      <c r="BM10" s="8">
        <v>0.2750854440354198</v>
      </c>
      <c r="BN10" s="8">
        <v>0</v>
      </c>
      <c r="BO10" s="8">
        <v>0</v>
      </c>
      <c r="BP10" s="8">
        <v>0</v>
      </c>
      <c r="BQ10" s="8">
        <v>0.9734525401177363</v>
      </c>
      <c r="BR10" s="8">
        <v>210.11006787533591</v>
      </c>
      <c r="BS10" s="8">
        <v>306.81862554099644</v>
      </c>
      <c r="BT10" s="4">
        <f t="shared" si="0"/>
        <v>1087.7507224583248</v>
      </c>
      <c r="BU10" s="11"/>
      <c r="BV10" s="11"/>
    </row>
    <row r="11" spans="1:74" ht="12.75">
      <c r="A11" s="1" t="s">
        <v>10</v>
      </c>
      <c r="B11" s="3" t="s">
        <v>83</v>
      </c>
      <c r="C11" s="8">
        <v>1365.8713819072234</v>
      </c>
      <c r="D11" s="8">
        <v>0</v>
      </c>
      <c r="E11" s="8">
        <v>0.2057637917827696</v>
      </c>
      <c r="F11" s="8">
        <v>0</v>
      </c>
      <c r="G11" s="8">
        <v>0</v>
      </c>
      <c r="H11" s="8">
        <v>0</v>
      </c>
      <c r="I11" s="8">
        <v>0</v>
      </c>
      <c r="J11" s="8">
        <v>1.4145160944153492</v>
      </c>
      <c r="K11" s="8">
        <v>2550.312401270128</v>
      </c>
      <c r="L11" s="8">
        <v>0</v>
      </c>
      <c r="M11" s="8">
        <v>0.49587980911136054</v>
      </c>
      <c r="N11" s="8">
        <v>0.006850556869860469</v>
      </c>
      <c r="O11" s="8">
        <v>0.8638053752332944</v>
      </c>
      <c r="P11" s="8">
        <v>0.008221176361970367</v>
      </c>
      <c r="Q11" s="8">
        <v>1.0918603198137369</v>
      </c>
      <c r="R11" s="8">
        <v>0.002560116823838811</v>
      </c>
      <c r="S11" s="8">
        <v>2.8648914812294493</v>
      </c>
      <c r="T11" s="8">
        <v>83.32988471990174</v>
      </c>
      <c r="U11" s="8">
        <v>0.13146066639114995</v>
      </c>
      <c r="V11" s="8">
        <v>1.1436557196789667</v>
      </c>
      <c r="W11" s="8">
        <v>0.6269266903550229</v>
      </c>
      <c r="X11" s="8">
        <v>0.002836989671282323</v>
      </c>
      <c r="Y11" s="8">
        <v>1.1483000296323653</v>
      </c>
      <c r="Z11" s="8">
        <v>0</v>
      </c>
      <c r="AA11" s="8">
        <v>0.14436653811741146</v>
      </c>
      <c r="AB11" s="8">
        <v>0.010775207972801945</v>
      </c>
      <c r="AC11" s="8">
        <v>0.0001551296111160609</v>
      </c>
      <c r="AD11" s="8">
        <v>0</v>
      </c>
      <c r="AE11" s="8">
        <v>0.083930518471423</v>
      </c>
      <c r="AF11" s="8">
        <v>0.10836961800750622</v>
      </c>
      <c r="AG11" s="8">
        <v>0.014398504004880075</v>
      </c>
      <c r="AH11" s="8">
        <v>0.3327987010895638</v>
      </c>
      <c r="AI11" s="8">
        <v>0</v>
      </c>
      <c r="AJ11" s="8">
        <v>2.423676680345679</v>
      </c>
      <c r="AK11" s="8">
        <v>0</v>
      </c>
      <c r="AL11" s="8">
        <v>131.26806261226795</v>
      </c>
      <c r="AM11" s="8">
        <v>68.46854387643658</v>
      </c>
      <c r="AN11" s="8">
        <v>2125.2922632577875</v>
      </c>
      <c r="AO11" s="8">
        <v>0</v>
      </c>
      <c r="AP11" s="8">
        <v>0</v>
      </c>
      <c r="AQ11" s="8">
        <v>0.35252508102388624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0.060400516288404926</v>
      </c>
      <c r="AX11" s="8">
        <v>0</v>
      </c>
      <c r="AY11" s="8">
        <v>0</v>
      </c>
      <c r="AZ11" s="8">
        <v>0.022007395607546998</v>
      </c>
      <c r="BA11" s="8">
        <v>4.235682724002297</v>
      </c>
      <c r="BB11" s="8">
        <v>14.530400602956634</v>
      </c>
      <c r="BC11" s="8">
        <v>4.209079963316988</v>
      </c>
      <c r="BD11" s="8">
        <v>402.93860667867983</v>
      </c>
      <c r="BE11" s="8">
        <v>6.660281650950788</v>
      </c>
      <c r="BF11" s="8">
        <v>17.443698413093735</v>
      </c>
      <c r="BG11" s="8">
        <v>56.08282102828231</v>
      </c>
      <c r="BH11" s="8">
        <v>5.8292684006161295</v>
      </c>
      <c r="BI11" s="8">
        <v>0</v>
      </c>
      <c r="BJ11" s="8">
        <v>0</v>
      </c>
      <c r="BK11" s="8">
        <v>0</v>
      </c>
      <c r="BL11" s="4">
        <f t="shared" si="1"/>
        <v>6850.033309813555</v>
      </c>
      <c r="BM11" s="8">
        <v>6751.075052720384</v>
      </c>
      <c r="BN11" s="8">
        <v>0</v>
      </c>
      <c r="BO11" s="8">
        <v>0</v>
      </c>
      <c r="BP11" s="8">
        <v>0</v>
      </c>
      <c r="BQ11" s="8">
        <v>5.2585019568098055</v>
      </c>
      <c r="BR11" s="8">
        <v>9421.331388462224</v>
      </c>
      <c r="BS11" s="8">
        <v>1757.026385858585</v>
      </c>
      <c r="BT11" s="4">
        <f t="shared" si="0"/>
        <v>24784.724638811556</v>
      </c>
      <c r="BU11" s="11"/>
      <c r="BV11" s="11"/>
    </row>
    <row r="12" spans="1:74" ht="12.75">
      <c r="A12" s="1" t="s">
        <v>11</v>
      </c>
      <c r="B12" s="3" t="s">
        <v>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0.5897817575838216</v>
      </c>
      <c r="L12" s="8">
        <v>293.3511446818835</v>
      </c>
      <c r="M12" s="8">
        <v>0</v>
      </c>
      <c r="N12" s="8">
        <v>0</v>
      </c>
      <c r="O12" s="8">
        <v>0</v>
      </c>
      <c r="P12" s="8">
        <v>0</v>
      </c>
      <c r="Q12" s="8">
        <v>11.995240899932043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0.0008258930938068485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0.002145159601406924</v>
      </c>
      <c r="AK12" s="8">
        <v>0</v>
      </c>
      <c r="AL12" s="8">
        <v>81.37556807858272</v>
      </c>
      <c r="AM12" s="8">
        <v>0.2288723757444306</v>
      </c>
      <c r="AN12" s="8">
        <v>0</v>
      </c>
      <c r="AO12" s="8">
        <v>0</v>
      </c>
      <c r="AP12" s="8">
        <v>0</v>
      </c>
      <c r="AQ12" s="8">
        <v>0.015316923590280012</v>
      </c>
      <c r="AR12" s="8">
        <v>0</v>
      </c>
      <c r="AS12" s="8">
        <v>0</v>
      </c>
      <c r="AT12" s="8">
        <v>0</v>
      </c>
      <c r="AU12" s="8">
        <v>0</v>
      </c>
      <c r="AV12" s="8">
        <v>0</v>
      </c>
      <c r="AW12" s="8">
        <v>0</v>
      </c>
      <c r="AX12" s="8">
        <v>0</v>
      </c>
      <c r="AY12" s="8">
        <v>0</v>
      </c>
      <c r="AZ12" s="8">
        <v>0</v>
      </c>
      <c r="BA12" s="8">
        <v>0.08090088995206673</v>
      </c>
      <c r="BB12" s="8">
        <v>0.01857757464605275</v>
      </c>
      <c r="BC12" s="8">
        <v>0</v>
      </c>
      <c r="BD12" s="8">
        <v>0</v>
      </c>
      <c r="BE12" s="8">
        <v>0</v>
      </c>
      <c r="BF12" s="8">
        <v>0</v>
      </c>
      <c r="BG12" s="8">
        <v>0</v>
      </c>
      <c r="BH12" s="8">
        <v>0.0249550242057855</v>
      </c>
      <c r="BI12" s="8">
        <v>0</v>
      </c>
      <c r="BJ12" s="8">
        <v>0</v>
      </c>
      <c r="BK12" s="8">
        <v>0</v>
      </c>
      <c r="BL12" s="4">
        <f t="shared" si="1"/>
        <v>387.68332925881595</v>
      </c>
      <c r="BM12" s="8">
        <v>260.0460887625666</v>
      </c>
      <c r="BN12" s="8">
        <v>0</v>
      </c>
      <c r="BO12" s="8">
        <v>0</v>
      </c>
      <c r="BP12" s="8">
        <v>0</v>
      </c>
      <c r="BQ12" s="8">
        <v>4.056298217973224</v>
      </c>
      <c r="BR12" s="8">
        <v>297.7223692565816</v>
      </c>
      <c r="BS12" s="8">
        <v>11.349650912592747</v>
      </c>
      <c r="BT12" s="4">
        <f t="shared" si="0"/>
        <v>960.8577364085302</v>
      </c>
      <c r="BU12" s="11"/>
      <c r="BV12" s="11"/>
    </row>
    <row r="13" spans="1:74" ht="12.75">
      <c r="A13" s="1" t="s">
        <v>13</v>
      </c>
      <c r="B13" s="3" t="s">
        <v>14</v>
      </c>
      <c r="C13" s="8">
        <v>0</v>
      </c>
      <c r="D13" s="8">
        <v>0</v>
      </c>
      <c r="E13" s="8">
        <v>3.9623690116456127</v>
      </c>
      <c r="F13" s="8">
        <v>0</v>
      </c>
      <c r="G13" s="8">
        <v>0</v>
      </c>
      <c r="H13" s="8">
        <v>0</v>
      </c>
      <c r="I13" s="8">
        <v>0</v>
      </c>
      <c r="J13" s="8">
        <v>0.006967962441754072</v>
      </c>
      <c r="K13" s="8">
        <v>5.029060874279697</v>
      </c>
      <c r="L13" s="8">
        <v>0.006213048588205483</v>
      </c>
      <c r="M13" s="8">
        <v>562.883158156264</v>
      </c>
      <c r="N13" s="8">
        <v>318.73825632190477</v>
      </c>
      <c r="O13" s="8">
        <v>1.7971862388998012</v>
      </c>
      <c r="P13" s="8">
        <v>0.009772472474099514</v>
      </c>
      <c r="Q13" s="8">
        <v>6.923491051066549</v>
      </c>
      <c r="R13" s="8">
        <v>6.029425420990949</v>
      </c>
      <c r="S13" s="8">
        <v>0.03704947188858343</v>
      </c>
      <c r="T13" s="8">
        <v>9.211296152609478</v>
      </c>
      <c r="U13" s="8">
        <v>6.5853275795265205</v>
      </c>
      <c r="V13" s="8">
        <v>0.006623083235695937</v>
      </c>
      <c r="W13" s="8">
        <v>0.8994867595578402</v>
      </c>
      <c r="X13" s="8">
        <v>0.08814867495123657</v>
      </c>
      <c r="Y13" s="8">
        <v>2.704930345717421</v>
      </c>
      <c r="Z13" s="8">
        <v>0</v>
      </c>
      <c r="AA13" s="8">
        <v>0.06253582135421532</v>
      </c>
      <c r="AB13" s="8">
        <v>0.048827090303767084</v>
      </c>
      <c r="AC13" s="8">
        <v>0.03149813673980345</v>
      </c>
      <c r="AD13" s="8">
        <v>146.83984259718972</v>
      </c>
      <c r="AE13" s="8">
        <v>0.19191414288474773</v>
      </c>
      <c r="AF13" s="8">
        <v>63.43214497661492</v>
      </c>
      <c r="AG13" s="8">
        <v>0.9335690919789692</v>
      </c>
      <c r="AH13" s="8">
        <v>0.0039063955000017605</v>
      </c>
      <c r="AI13" s="8">
        <v>0</v>
      </c>
      <c r="AJ13" s="8">
        <v>135.3509354805306</v>
      </c>
      <c r="AK13" s="8">
        <v>0</v>
      </c>
      <c r="AL13" s="8">
        <v>51.73083917000198</v>
      </c>
      <c r="AM13" s="8">
        <v>171.6196891980236</v>
      </c>
      <c r="AN13" s="8">
        <v>7.309181895305484</v>
      </c>
      <c r="AO13" s="8">
        <v>0</v>
      </c>
      <c r="AP13" s="8">
        <v>0</v>
      </c>
      <c r="AQ13" s="8">
        <v>0.5466735198194539</v>
      </c>
      <c r="AR13" s="8">
        <v>0</v>
      </c>
      <c r="AS13" s="8">
        <v>0.14561641802069936</v>
      </c>
      <c r="AT13" s="8">
        <v>0</v>
      </c>
      <c r="AU13" s="8">
        <v>0</v>
      </c>
      <c r="AV13" s="8">
        <v>0</v>
      </c>
      <c r="AW13" s="8">
        <v>0.7104332546461942</v>
      </c>
      <c r="AX13" s="8">
        <v>1.944117570343821</v>
      </c>
      <c r="AY13" s="8">
        <v>0.04647036505722062</v>
      </c>
      <c r="AZ13" s="8">
        <v>0.000658236490341163</v>
      </c>
      <c r="BA13" s="8">
        <v>27.042505251121412</v>
      </c>
      <c r="BB13" s="8">
        <v>1.471543305973594</v>
      </c>
      <c r="BC13" s="8">
        <v>2.971481983079495</v>
      </c>
      <c r="BD13" s="8">
        <v>36.115887873677565</v>
      </c>
      <c r="BE13" s="8">
        <v>0.006738280439195471</v>
      </c>
      <c r="BF13" s="8">
        <v>0.8099274791309927</v>
      </c>
      <c r="BG13" s="8">
        <v>3.8843844781390224</v>
      </c>
      <c r="BH13" s="8">
        <v>50.23980035414605</v>
      </c>
      <c r="BI13" s="8">
        <v>0</v>
      </c>
      <c r="BJ13" s="8">
        <v>0</v>
      </c>
      <c r="BK13" s="8">
        <v>0</v>
      </c>
      <c r="BL13" s="4">
        <f t="shared" si="1"/>
        <v>1628.4098849925554</v>
      </c>
      <c r="BM13" s="8">
        <v>258.6379340094255</v>
      </c>
      <c r="BN13" s="8">
        <v>0</v>
      </c>
      <c r="BO13" s="8">
        <v>0</v>
      </c>
      <c r="BP13" s="8">
        <v>0</v>
      </c>
      <c r="BQ13" s="8">
        <v>-3.188188544647627</v>
      </c>
      <c r="BR13" s="8">
        <v>3634.932090957541</v>
      </c>
      <c r="BS13" s="8">
        <v>1440.0807963863904</v>
      </c>
      <c r="BT13" s="4">
        <f t="shared" si="0"/>
        <v>6958.872517801265</v>
      </c>
      <c r="BU13" s="11"/>
      <c r="BV13" s="11"/>
    </row>
    <row r="14" spans="1:74" ht="12.75">
      <c r="A14" s="1" t="s">
        <v>15</v>
      </c>
      <c r="B14" s="3" t="s">
        <v>84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0.016978104950646295</v>
      </c>
      <c r="K14" s="8">
        <v>6.582368754377635</v>
      </c>
      <c r="L14" s="8">
        <v>0.0016599424119927292</v>
      </c>
      <c r="M14" s="8">
        <v>0.7361151128664734</v>
      </c>
      <c r="N14" s="8">
        <v>6.60383927049088</v>
      </c>
      <c r="O14" s="8">
        <v>0.23944551670150593</v>
      </c>
      <c r="P14" s="8">
        <v>0.06691605185033343</v>
      </c>
      <c r="Q14" s="8">
        <v>0.1800382887776779</v>
      </c>
      <c r="R14" s="8">
        <v>0.4848492549586181</v>
      </c>
      <c r="S14" s="8">
        <v>0.3389259253482473</v>
      </c>
      <c r="T14" s="8">
        <v>1.9935276088437943</v>
      </c>
      <c r="U14" s="8">
        <v>0.4021095067067182</v>
      </c>
      <c r="V14" s="8">
        <v>0.7762394013126604</v>
      </c>
      <c r="W14" s="8">
        <v>1.655377742550539</v>
      </c>
      <c r="X14" s="8">
        <v>2.055307411600081</v>
      </c>
      <c r="Y14" s="8">
        <v>0.9415693091464266</v>
      </c>
      <c r="Z14" s="8">
        <v>0.006920276015128452</v>
      </c>
      <c r="AA14" s="8">
        <v>0.415875376040426</v>
      </c>
      <c r="AB14" s="8">
        <v>0.1836143671444108</v>
      </c>
      <c r="AC14" s="8">
        <v>0.2051138208427548</v>
      </c>
      <c r="AD14" s="8">
        <v>2.5399044991046864</v>
      </c>
      <c r="AE14" s="8">
        <v>0.8344343821117985</v>
      </c>
      <c r="AF14" s="8">
        <v>0.24205001968716633</v>
      </c>
      <c r="AG14" s="8">
        <v>0.025105638140137193</v>
      </c>
      <c r="AH14" s="8">
        <v>0.10789428423242423</v>
      </c>
      <c r="AI14" s="8">
        <v>0.4833376421751881</v>
      </c>
      <c r="AJ14" s="8">
        <v>10.479545867800521</v>
      </c>
      <c r="AK14" s="8">
        <v>1.7908958785139113</v>
      </c>
      <c r="AL14" s="8">
        <v>2.5088087337926055</v>
      </c>
      <c r="AM14" s="8">
        <v>3.952722205923294</v>
      </c>
      <c r="AN14" s="8">
        <v>5.655565594674185</v>
      </c>
      <c r="AO14" s="8">
        <v>1.9136382255457391</v>
      </c>
      <c r="AP14" s="8">
        <v>0.0018625557074459288</v>
      </c>
      <c r="AQ14" s="8">
        <v>0.8460963400684244</v>
      </c>
      <c r="AR14" s="8">
        <v>19.677207926025098</v>
      </c>
      <c r="AS14" s="8">
        <v>7.167032707053406</v>
      </c>
      <c r="AT14" s="8">
        <v>0</v>
      </c>
      <c r="AU14" s="8">
        <v>0</v>
      </c>
      <c r="AV14" s="8">
        <v>0</v>
      </c>
      <c r="AW14" s="8">
        <v>0.8053226755796323</v>
      </c>
      <c r="AX14" s="8">
        <v>0.03321544010289457</v>
      </c>
      <c r="AY14" s="8">
        <v>0.14294554330057496</v>
      </c>
      <c r="AZ14" s="8">
        <v>0.4011532237675315</v>
      </c>
      <c r="BA14" s="8">
        <v>3.4091349618811986</v>
      </c>
      <c r="BB14" s="8">
        <v>10.899049708935962</v>
      </c>
      <c r="BC14" s="8">
        <v>0</v>
      </c>
      <c r="BD14" s="8">
        <v>4.483304506669896</v>
      </c>
      <c r="BE14" s="8">
        <v>0.030868230827757262</v>
      </c>
      <c r="BF14" s="8">
        <v>1.3187143927797882</v>
      </c>
      <c r="BG14" s="8">
        <v>7.437393806970492</v>
      </c>
      <c r="BH14" s="8">
        <v>2.4942139768433282</v>
      </c>
      <c r="BI14" s="8">
        <v>0</v>
      </c>
      <c r="BJ14" s="8">
        <v>0</v>
      </c>
      <c r="BK14" s="8">
        <v>0</v>
      </c>
      <c r="BL14" s="4">
        <f t="shared" si="1"/>
        <v>113.56821001115203</v>
      </c>
      <c r="BM14" s="8">
        <v>354.5695254076611</v>
      </c>
      <c r="BN14" s="8">
        <v>0</v>
      </c>
      <c r="BO14" s="8">
        <v>0</v>
      </c>
      <c r="BP14" s="8">
        <v>0</v>
      </c>
      <c r="BQ14" s="8">
        <v>-2.9405481219503296</v>
      </c>
      <c r="BR14" s="8">
        <v>988.2931648129673</v>
      </c>
      <c r="BS14" s="8">
        <v>136.26881992422318</v>
      </c>
      <c r="BT14" s="4">
        <f t="shared" si="0"/>
        <v>1589.7591720340533</v>
      </c>
      <c r="BU14" s="11"/>
      <c r="BV14" s="11"/>
    </row>
    <row r="15" spans="1:74" ht="12.75">
      <c r="A15" s="1" t="s">
        <v>16</v>
      </c>
      <c r="B15" s="3" t="s">
        <v>85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2.7015127956885117</v>
      </c>
      <c r="L15" s="8">
        <v>0.5014383245533949</v>
      </c>
      <c r="M15" s="8">
        <v>3.60334050115069</v>
      </c>
      <c r="N15" s="8">
        <v>1.5520042945727788</v>
      </c>
      <c r="O15" s="8">
        <v>2.7853208275566104</v>
      </c>
      <c r="P15" s="8">
        <v>0.15413011219346248</v>
      </c>
      <c r="Q15" s="8">
        <v>2.972417527739773</v>
      </c>
      <c r="R15" s="8">
        <v>14.778243179160288</v>
      </c>
      <c r="S15" s="8">
        <v>0.3425259488333299</v>
      </c>
      <c r="T15" s="8">
        <v>2.0376420747411474</v>
      </c>
      <c r="U15" s="8">
        <v>1.5980817924893849</v>
      </c>
      <c r="V15" s="8">
        <v>0.12575805630337714</v>
      </c>
      <c r="W15" s="8">
        <v>0.35938005957527197</v>
      </c>
      <c r="X15" s="8">
        <v>0.12427362483931104</v>
      </c>
      <c r="Y15" s="8">
        <v>1.1258554260761633</v>
      </c>
      <c r="Z15" s="8">
        <v>0.033512929767659905</v>
      </c>
      <c r="AA15" s="8">
        <v>0.5011815055409836</v>
      </c>
      <c r="AB15" s="8">
        <v>0.008417849322509312</v>
      </c>
      <c r="AC15" s="8">
        <v>0.003407131224182014</v>
      </c>
      <c r="AD15" s="8">
        <v>0.17841833999732887</v>
      </c>
      <c r="AE15" s="8">
        <v>0.08533110917445953</v>
      </c>
      <c r="AF15" s="8">
        <v>9.716287079312096</v>
      </c>
      <c r="AG15" s="8">
        <v>0.08139564809519302</v>
      </c>
      <c r="AH15" s="8">
        <v>0.02544563077318398</v>
      </c>
      <c r="AI15" s="8">
        <v>0</v>
      </c>
      <c r="AJ15" s="8">
        <v>0.24840013519193926</v>
      </c>
      <c r="AK15" s="8">
        <v>0</v>
      </c>
      <c r="AL15" s="8">
        <v>0.07650511114561453</v>
      </c>
      <c r="AM15" s="8">
        <v>10.365399128021778</v>
      </c>
      <c r="AN15" s="8">
        <v>0.7278148354404932</v>
      </c>
      <c r="AO15" s="8">
        <v>0.03421448429502357</v>
      </c>
      <c r="AP15" s="8">
        <v>0</v>
      </c>
      <c r="AQ15" s="8">
        <v>0.568699827319511</v>
      </c>
      <c r="AR15" s="8">
        <v>0</v>
      </c>
      <c r="AS15" s="8">
        <v>0.36372681863592893</v>
      </c>
      <c r="AT15" s="8">
        <v>0</v>
      </c>
      <c r="AU15" s="8">
        <v>0</v>
      </c>
      <c r="AV15" s="8">
        <v>0</v>
      </c>
      <c r="AW15" s="8">
        <v>0.1179942119564444</v>
      </c>
      <c r="AX15" s="8">
        <v>0</v>
      </c>
      <c r="AY15" s="8">
        <v>0.17772345655583582</v>
      </c>
      <c r="AZ15" s="8">
        <v>0.05865158541518197</v>
      </c>
      <c r="BA15" s="8">
        <v>8.949984055747976</v>
      </c>
      <c r="BB15" s="8">
        <v>0.29801549327921817</v>
      </c>
      <c r="BC15" s="8">
        <v>0</v>
      </c>
      <c r="BD15" s="8">
        <v>0</v>
      </c>
      <c r="BE15" s="8">
        <v>0</v>
      </c>
      <c r="BF15" s="8">
        <v>0.09977035072827198</v>
      </c>
      <c r="BG15" s="8">
        <v>0.21392871732568947</v>
      </c>
      <c r="BH15" s="8">
        <v>0.05509684898941214</v>
      </c>
      <c r="BI15" s="8">
        <v>0</v>
      </c>
      <c r="BJ15" s="8">
        <v>0</v>
      </c>
      <c r="BK15" s="8">
        <v>0</v>
      </c>
      <c r="BL15" s="4">
        <f t="shared" si="1"/>
        <v>67.75124682872942</v>
      </c>
      <c r="BM15" s="8">
        <v>36.009109890375385</v>
      </c>
      <c r="BN15" s="8">
        <v>0</v>
      </c>
      <c r="BO15" s="8">
        <v>0</v>
      </c>
      <c r="BP15" s="8">
        <v>0</v>
      </c>
      <c r="BQ15" s="8">
        <v>-1.9804307328375188</v>
      </c>
      <c r="BR15" s="8">
        <v>175.56942400292775</v>
      </c>
      <c r="BS15" s="8">
        <v>39.7956954239907</v>
      </c>
      <c r="BT15" s="4">
        <f t="shared" si="0"/>
        <v>317.14504541318576</v>
      </c>
      <c r="BU15" s="11"/>
      <c r="BV15" s="11"/>
    </row>
    <row r="16" spans="1:74" ht="12.75">
      <c r="A16" s="1" t="s">
        <v>17</v>
      </c>
      <c r="B16" s="3" t="s">
        <v>86</v>
      </c>
      <c r="C16" s="8">
        <v>0</v>
      </c>
      <c r="D16" s="8">
        <v>0</v>
      </c>
      <c r="E16" s="8">
        <v>0.27425105643296693</v>
      </c>
      <c r="F16" s="8">
        <v>0</v>
      </c>
      <c r="G16" s="8">
        <v>0</v>
      </c>
      <c r="H16" s="8">
        <v>0</v>
      </c>
      <c r="I16" s="8">
        <v>0</v>
      </c>
      <c r="J16" s="8">
        <v>1.2533348720446877</v>
      </c>
      <c r="K16" s="8">
        <v>8.975866418804964</v>
      </c>
      <c r="L16" s="8">
        <v>3.677985761035372</v>
      </c>
      <c r="M16" s="8">
        <v>25.884945959464027</v>
      </c>
      <c r="N16" s="8">
        <v>0.008431471980949151</v>
      </c>
      <c r="O16" s="8">
        <v>0.01871272459974583</v>
      </c>
      <c r="P16" s="8">
        <v>225.16476344483317</v>
      </c>
      <c r="Q16" s="8">
        <v>0.13710369890002738</v>
      </c>
      <c r="R16" s="8">
        <v>0.023812200368391934</v>
      </c>
      <c r="S16" s="8">
        <v>0.9407218117701923</v>
      </c>
      <c r="T16" s="8">
        <v>14.218185428179511</v>
      </c>
      <c r="U16" s="8">
        <v>3.3463914833623374</v>
      </c>
      <c r="V16" s="8">
        <v>16.964707741572887</v>
      </c>
      <c r="W16" s="8">
        <v>3.289948544461316</v>
      </c>
      <c r="X16" s="8">
        <v>7.832468049984946</v>
      </c>
      <c r="Y16" s="8">
        <v>12.296493099934143</v>
      </c>
      <c r="Z16" s="8">
        <v>0</v>
      </c>
      <c r="AA16" s="8">
        <v>11.191873906711674</v>
      </c>
      <c r="AB16" s="8">
        <v>0.0744692433935169</v>
      </c>
      <c r="AC16" s="8">
        <v>0.5545408320875012</v>
      </c>
      <c r="AD16" s="8">
        <v>14.078849537219362</v>
      </c>
      <c r="AE16" s="8">
        <v>10.113176044829329</v>
      </c>
      <c r="AF16" s="8">
        <v>82.62975020948502</v>
      </c>
      <c r="AG16" s="8">
        <v>4.677375869399647E-07</v>
      </c>
      <c r="AH16" s="8">
        <v>0.09431249608274278</v>
      </c>
      <c r="AI16" s="8">
        <v>0</v>
      </c>
      <c r="AJ16" s="8">
        <v>838.570546594742</v>
      </c>
      <c r="AK16" s="8">
        <v>0.4723084318621753</v>
      </c>
      <c r="AL16" s="8">
        <v>1.1673928706047434</v>
      </c>
      <c r="AM16" s="8">
        <v>2.3696509335226317</v>
      </c>
      <c r="AN16" s="8">
        <v>4.329085286576158</v>
      </c>
      <c r="AO16" s="8">
        <v>1.313849995514171</v>
      </c>
      <c r="AP16" s="8">
        <v>0</v>
      </c>
      <c r="AQ16" s="8">
        <v>0.009971105129340976</v>
      </c>
      <c r="AR16" s="8">
        <v>94.5241754268236</v>
      </c>
      <c r="AS16" s="8">
        <v>0</v>
      </c>
      <c r="AT16" s="8">
        <v>0</v>
      </c>
      <c r="AU16" s="8">
        <v>0</v>
      </c>
      <c r="AV16" s="8">
        <v>0</v>
      </c>
      <c r="AW16" s="8">
        <v>0.8341992927684456</v>
      </c>
      <c r="AX16" s="8">
        <v>0.01480305744952326</v>
      </c>
      <c r="AY16" s="8">
        <v>0.011579034071593955</v>
      </c>
      <c r="AZ16" s="8">
        <v>2.3245450565161432E-07</v>
      </c>
      <c r="BA16" s="8">
        <v>12.668129574065079</v>
      </c>
      <c r="BB16" s="8">
        <v>3.529151905543177</v>
      </c>
      <c r="BC16" s="8">
        <v>2.177221606712304</v>
      </c>
      <c r="BD16" s="8">
        <v>0</v>
      </c>
      <c r="BE16" s="8">
        <v>3.5917187846123966E-07</v>
      </c>
      <c r="BF16" s="8">
        <v>4.084741898987332</v>
      </c>
      <c r="BG16" s="8">
        <v>50.89029970299572</v>
      </c>
      <c r="BH16" s="8">
        <v>2.84680217933124</v>
      </c>
      <c r="BI16" s="8">
        <v>0</v>
      </c>
      <c r="BJ16" s="8">
        <v>0</v>
      </c>
      <c r="BK16" s="8">
        <v>0</v>
      </c>
      <c r="BL16" s="4">
        <f t="shared" si="1"/>
        <v>1462.8590059936025</v>
      </c>
      <c r="BM16" s="8">
        <v>32.481256433485804</v>
      </c>
      <c r="BN16" s="8">
        <v>0</v>
      </c>
      <c r="BO16" s="8">
        <v>0</v>
      </c>
      <c r="BP16" s="8">
        <v>0</v>
      </c>
      <c r="BQ16" s="8">
        <v>0.06195560186042215</v>
      </c>
      <c r="BR16" s="8">
        <v>934.4466502039991</v>
      </c>
      <c r="BS16" s="8">
        <v>131.68185441903287</v>
      </c>
      <c r="BT16" s="4">
        <f t="shared" si="0"/>
        <v>2561.530722651981</v>
      </c>
      <c r="BU16" s="11"/>
      <c r="BV16" s="11"/>
    </row>
    <row r="17" spans="1:74" ht="12.75">
      <c r="A17" s="1" t="s">
        <v>18</v>
      </c>
      <c r="B17" s="3" t="s">
        <v>87</v>
      </c>
      <c r="C17" s="8">
        <v>0</v>
      </c>
      <c r="D17" s="8">
        <v>0</v>
      </c>
      <c r="E17" s="8">
        <v>0.2928695154940173</v>
      </c>
      <c r="F17" s="8">
        <v>0</v>
      </c>
      <c r="G17" s="8">
        <v>0</v>
      </c>
      <c r="H17" s="8">
        <v>0</v>
      </c>
      <c r="I17" s="8">
        <v>0</v>
      </c>
      <c r="J17" s="8">
        <v>0.8832299006965795</v>
      </c>
      <c r="K17" s="8">
        <v>223.80103880232767</v>
      </c>
      <c r="L17" s="8">
        <v>196.3734805746343</v>
      </c>
      <c r="M17" s="8">
        <v>25.61396197985964</v>
      </c>
      <c r="N17" s="8">
        <v>0.6819322071283291</v>
      </c>
      <c r="O17" s="8">
        <v>0</v>
      </c>
      <c r="P17" s="8">
        <v>1.5598289492809982</v>
      </c>
      <c r="Q17" s="8">
        <v>110.03980748739559</v>
      </c>
      <c r="R17" s="8">
        <v>595.1678724036487</v>
      </c>
      <c r="S17" s="8">
        <v>0.9077310518603254</v>
      </c>
      <c r="T17" s="8">
        <v>149.95308567866624</v>
      </c>
      <c r="U17" s="8">
        <v>90.8531004812233</v>
      </c>
      <c r="V17" s="8">
        <v>15.592340706282059</v>
      </c>
      <c r="W17" s="8">
        <v>1.8989353205653519</v>
      </c>
      <c r="X17" s="8">
        <v>7.083235875391004</v>
      </c>
      <c r="Y17" s="8">
        <v>6.740389257480989</v>
      </c>
      <c r="Z17" s="8">
        <v>5.99617193034474E-05</v>
      </c>
      <c r="AA17" s="8">
        <v>39.663623684850876</v>
      </c>
      <c r="AB17" s="8">
        <v>0.059437622850701644</v>
      </c>
      <c r="AC17" s="8">
        <v>0.3790935703223619</v>
      </c>
      <c r="AD17" s="8">
        <v>1.4602197766784992</v>
      </c>
      <c r="AE17" s="8">
        <v>0.09534141755299452</v>
      </c>
      <c r="AF17" s="8">
        <v>12.100575755796179</v>
      </c>
      <c r="AG17" s="8">
        <v>3.649717930637866</v>
      </c>
      <c r="AH17" s="8">
        <v>0.6213668433128074</v>
      </c>
      <c r="AI17" s="8">
        <v>0.11311458114257356</v>
      </c>
      <c r="AJ17" s="8">
        <v>3.03696547542912</v>
      </c>
      <c r="AK17" s="8">
        <v>2.273919860467284</v>
      </c>
      <c r="AL17" s="8">
        <v>76.92280877539048</v>
      </c>
      <c r="AM17" s="8">
        <v>17.42095493447906</v>
      </c>
      <c r="AN17" s="8">
        <v>1.4835126716974818</v>
      </c>
      <c r="AO17" s="8">
        <v>14.599698120684842</v>
      </c>
      <c r="AP17" s="8">
        <v>0.002245721139283504</v>
      </c>
      <c r="AQ17" s="8">
        <v>0.02539408528334758</v>
      </c>
      <c r="AR17" s="8">
        <v>10.690125784979571</v>
      </c>
      <c r="AS17" s="8">
        <v>0.012159327810460141</v>
      </c>
      <c r="AT17" s="8">
        <v>6.9688393732324005</v>
      </c>
      <c r="AU17" s="8">
        <v>2.2447158785171055</v>
      </c>
      <c r="AV17" s="8">
        <v>21.771669027034164</v>
      </c>
      <c r="AW17" s="8">
        <v>0.4007481139644029</v>
      </c>
      <c r="AX17" s="8">
        <v>0.013207876284175635</v>
      </c>
      <c r="AY17" s="8">
        <v>0.13676871394942713</v>
      </c>
      <c r="AZ17" s="8">
        <v>0.04263168435196124</v>
      </c>
      <c r="BA17" s="8">
        <v>12.373001992126518</v>
      </c>
      <c r="BB17" s="8">
        <v>16.858048273774678</v>
      </c>
      <c r="BC17" s="8">
        <v>13.995740882395499</v>
      </c>
      <c r="BD17" s="8">
        <v>4.98101274107319</v>
      </c>
      <c r="BE17" s="8">
        <v>0.04454336633044495</v>
      </c>
      <c r="BF17" s="8">
        <v>5.22591667362729</v>
      </c>
      <c r="BG17" s="8">
        <v>0.5771029394791387</v>
      </c>
      <c r="BH17" s="8">
        <v>2.1636887420165416</v>
      </c>
      <c r="BI17" s="8">
        <v>0</v>
      </c>
      <c r="BJ17" s="8">
        <v>0</v>
      </c>
      <c r="BK17" s="8">
        <v>0</v>
      </c>
      <c r="BL17" s="4">
        <f t="shared" si="1"/>
        <v>1699.8508123723177</v>
      </c>
      <c r="BM17" s="8">
        <v>33.52463358160739</v>
      </c>
      <c r="BN17" s="8">
        <v>0</v>
      </c>
      <c r="BO17" s="8">
        <v>0</v>
      </c>
      <c r="BP17" s="8">
        <v>0</v>
      </c>
      <c r="BQ17" s="8">
        <v>5.77103804592066</v>
      </c>
      <c r="BR17" s="8">
        <v>2279.8037807088117</v>
      </c>
      <c r="BS17" s="8">
        <v>313.9593965696268</v>
      </c>
      <c r="BT17" s="4">
        <f t="shared" si="0"/>
        <v>4332.909661278284</v>
      </c>
      <c r="BU17" s="11"/>
      <c r="BV17" s="11"/>
    </row>
    <row r="18" spans="1:74" ht="12.75">
      <c r="A18" s="1" t="s">
        <v>19</v>
      </c>
      <c r="B18" s="3" t="s">
        <v>88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0.4000021777641919</v>
      </c>
      <c r="K18" s="8">
        <v>114.86824822001084</v>
      </c>
      <c r="L18" s="8">
        <v>0.9379127684632824</v>
      </c>
      <c r="M18" s="8">
        <v>17.16283372459648</v>
      </c>
      <c r="N18" s="8">
        <v>5.810476570862898</v>
      </c>
      <c r="O18" s="8">
        <v>0.2769539908089815</v>
      </c>
      <c r="P18" s="8">
        <v>3.4548698465578678</v>
      </c>
      <c r="Q18" s="8">
        <v>16.62252318504052</v>
      </c>
      <c r="R18" s="8">
        <v>114.89166167629362</v>
      </c>
      <c r="S18" s="8">
        <v>2.906708859261439</v>
      </c>
      <c r="T18" s="8">
        <v>93.13828880553558</v>
      </c>
      <c r="U18" s="8">
        <v>9.923747304951624</v>
      </c>
      <c r="V18" s="8">
        <v>5.943232231116698</v>
      </c>
      <c r="W18" s="8">
        <v>8.886472718063981</v>
      </c>
      <c r="X18" s="8">
        <v>8.718122539377026</v>
      </c>
      <c r="Y18" s="8">
        <v>27.010348748642762</v>
      </c>
      <c r="Z18" s="8">
        <v>0.22798324022073968</v>
      </c>
      <c r="AA18" s="8">
        <v>19.09291240141019</v>
      </c>
      <c r="AB18" s="8">
        <v>10.095946722651998</v>
      </c>
      <c r="AC18" s="8">
        <v>1.5450195945688867</v>
      </c>
      <c r="AD18" s="8">
        <v>9.582006206437631</v>
      </c>
      <c r="AE18" s="8">
        <v>1.560890919194438</v>
      </c>
      <c r="AF18" s="8">
        <v>9.390363689078535</v>
      </c>
      <c r="AG18" s="8">
        <v>0.5859375914765436</v>
      </c>
      <c r="AH18" s="8">
        <v>10.411616266063865</v>
      </c>
      <c r="AI18" s="8">
        <v>3.021912686250846</v>
      </c>
      <c r="AJ18" s="8">
        <v>36.20642687002876</v>
      </c>
      <c r="AK18" s="8">
        <v>144.71462655392276</v>
      </c>
      <c r="AL18" s="8">
        <v>314.5856632468714</v>
      </c>
      <c r="AM18" s="8">
        <v>575.1952350889935</v>
      </c>
      <c r="AN18" s="8">
        <v>77.51022592566893</v>
      </c>
      <c r="AO18" s="8">
        <v>8.382921695728859</v>
      </c>
      <c r="AP18" s="8">
        <v>0.5462949653140691</v>
      </c>
      <c r="AQ18" s="8">
        <v>16.740843360962547</v>
      </c>
      <c r="AR18" s="8">
        <v>21.892471638896094</v>
      </c>
      <c r="AS18" s="8">
        <v>68.521349345352</v>
      </c>
      <c r="AT18" s="8">
        <v>30.50794065595855</v>
      </c>
      <c r="AU18" s="8">
        <v>6.466528381325128</v>
      </c>
      <c r="AV18" s="8">
        <v>28.810810337576957</v>
      </c>
      <c r="AW18" s="8">
        <v>17.67739884058539</v>
      </c>
      <c r="AX18" s="8">
        <v>3.0609399102725106</v>
      </c>
      <c r="AY18" s="8">
        <v>27.48845811866765</v>
      </c>
      <c r="AZ18" s="8">
        <v>4.763226451717526</v>
      </c>
      <c r="BA18" s="8">
        <v>1927.1715697456507</v>
      </c>
      <c r="BB18" s="8">
        <v>146.02790574095437</v>
      </c>
      <c r="BC18" s="8">
        <v>109.13974339092353</v>
      </c>
      <c r="BD18" s="8">
        <v>96.54089874649712</v>
      </c>
      <c r="BE18" s="8">
        <v>1.7250401595938094</v>
      </c>
      <c r="BF18" s="8">
        <v>56.4606414409785</v>
      </c>
      <c r="BG18" s="8">
        <v>64.64802878907906</v>
      </c>
      <c r="BH18" s="8">
        <v>4.381804795141444</v>
      </c>
      <c r="BI18" s="8">
        <v>0</v>
      </c>
      <c r="BJ18" s="8">
        <v>0</v>
      </c>
      <c r="BK18" s="8">
        <v>0</v>
      </c>
      <c r="BL18" s="4">
        <f t="shared" si="1"/>
        <v>4285.633986881363</v>
      </c>
      <c r="BM18" s="8">
        <v>1062.6825071681317</v>
      </c>
      <c r="BN18" s="8">
        <v>0</v>
      </c>
      <c r="BO18" s="8">
        <v>0</v>
      </c>
      <c r="BP18" s="8">
        <v>0</v>
      </c>
      <c r="BQ18" s="8">
        <v>35.13512397754457</v>
      </c>
      <c r="BR18" s="8">
        <v>995.4469045090893</v>
      </c>
      <c r="BS18" s="8">
        <v>98.09271535570116</v>
      </c>
      <c r="BT18" s="4">
        <f t="shared" si="0"/>
        <v>6476.99123789183</v>
      </c>
      <c r="BU18" s="11"/>
      <c r="BV18" s="11"/>
    </row>
    <row r="19" spans="1:74" ht="12.75">
      <c r="A19" s="1" t="s">
        <v>20</v>
      </c>
      <c r="B19" s="4" t="s">
        <v>89</v>
      </c>
      <c r="C19" s="8">
        <v>126.08603778253904</v>
      </c>
      <c r="D19" s="8">
        <v>2.547906185604124</v>
      </c>
      <c r="E19" s="8">
        <v>21.13466299314681</v>
      </c>
      <c r="F19" s="8">
        <v>0</v>
      </c>
      <c r="G19" s="8">
        <v>0</v>
      </c>
      <c r="H19" s="8">
        <v>0</v>
      </c>
      <c r="I19" s="8">
        <v>0</v>
      </c>
      <c r="J19" s="8">
        <v>5.83425640147148</v>
      </c>
      <c r="K19" s="8">
        <v>48.26775321862567</v>
      </c>
      <c r="L19" s="8">
        <v>0.11120640621835473</v>
      </c>
      <c r="M19" s="8">
        <v>6.675219788611278</v>
      </c>
      <c r="N19" s="8">
        <v>4.301902503563337</v>
      </c>
      <c r="O19" s="8">
        <v>0.3480706134463826</v>
      </c>
      <c r="P19" s="8">
        <v>11.728707414068552</v>
      </c>
      <c r="Q19" s="8">
        <v>10.09991510404307</v>
      </c>
      <c r="R19" s="8">
        <v>6.448766608315074</v>
      </c>
      <c r="S19" s="8">
        <v>304.8269010364879</v>
      </c>
      <c r="T19" s="8">
        <v>501.09216032452923</v>
      </c>
      <c r="U19" s="8">
        <v>4.795904086015154</v>
      </c>
      <c r="V19" s="8">
        <v>34.31501822889543</v>
      </c>
      <c r="W19" s="8">
        <v>78.78647172312907</v>
      </c>
      <c r="X19" s="8">
        <v>18.535359769152286</v>
      </c>
      <c r="Y19" s="8">
        <v>10.863425996287726</v>
      </c>
      <c r="Z19" s="8">
        <v>0.10183274140681177</v>
      </c>
      <c r="AA19" s="8">
        <v>6.634135679108388</v>
      </c>
      <c r="AB19" s="8">
        <v>3.1135101772741445</v>
      </c>
      <c r="AC19" s="8">
        <v>0.9939760770521617</v>
      </c>
      <c r="AD19" s="8">
        <v>4.051623165217661</v>
      </c>
      <c r="AE19" s="8">
        <v>1.3726108782573045</v>
      </c>
      <c r="AF19" s="8">
        <v>17.671753686068797</v>
      </c>
      <c r="AG19" s="8">
        <v>2.461429803072305</v>
      </c>
      <c r="AH19" s="8">
        <v>247.10697978383067</v>
      </c>
      <c r="AI19" s="8">
        <v>3.199698811775549</v>
      </c>
      <c r="AJ19" s="8">
        <v>276.19584405326725</v>
      </c>
      <c r="AK19" s="8">
        <v>122.49063418551961</v>
      </c>
      <c r="AL19" s="8">
        <v>171.65166402732515</v>
      </c>
      <c r="AM19" s="8">
        <v>89.42045705927595</v>
      </c>
      <c r="AN19" s="8">
        <v>10.65295030464117</v>
      </c>
      <c r="AO19" s="8">
        <v>497.70589767365004</v>
      </c>
      <c r="AP19" s="8">
        <v>82.31184712566213</v>
      </c>
      <c r="AQ19" s="8">
        <v>484.2768614723547</v>
      </c>
      <c r="AR19" s="8">
        <v>233.83430160095426</v>
      </c>
      <c r="AS19" s="8">
        <v>84.20486907391552</v>
      </c>
      <c r="AT19" s="8">
        <v>6.368593012823707</v>
      </c>
      <c r="AU19" s="8">
        <v>5.6653451387558915</v>
      </c>
      <c r="AV19" s="8">
        <v>9.702280257269674</v>
      </c>
      <c r="AW19" s="8">
        <v>45.074676589799935</v>
      </c>
      <c r="AX19" s="8">
        <v>106.31984693886886</v>
      </c>
      <c r="AY19" s="8">
        <v>37.75893105670045</v>
      </c>
      <c r="AZ19" s="8">
        <v>2.4980040088612654</v>
      </c>
      <c r="BA19" s="8">
        <v>118.79708473921488</v>
      </c>
      <c r="BB19" s="8">
        <v>117.00655610470339</v>
      </c>
      <c r="BC19" s="8">
        <v>33.671482912068</v>
      </c>
      <c r="BD19" s="8">
        <v>70.00255408663472</v>
      </c>
      <c r="BE19" s="8">
        <v>43.63065666904235</v>
      </c>
      <c r="BF19" s="8">
        <v>15.269435284697296</v>
      </c>
      <c r="BG19" s="8">
        <v>7.3716053709438345</v>
      </c>
      <c r="BH19" s="8">
        <v>12.806364693683296</v>
      </c>
      <c r="BI19" s="8">
        <v>0</v>
      </c>
      <c r="BJ19" s="8">
        <v>0</v>
      </c>
      <c r="BK19" s="8">
        <v>0</v>
      </c>
      <c r="BL19" s="4">
        <f t="shared" si="1"/>
        <v>4168.195940427848</v>
      </c>
      <c r="BM19" s="8">
        <v>1741.5374089133288</v>
      </c>
      <c r="BN19" s="8">
        <v>0</v>
      </c>
      <c r="BO19" s="8">
        <v>22.926674008264467</v>
      </c>
      <c r="BP19" s="8">
        <v>16.49608495204936</v>
      </c>
      <c r="BQ19" s="8">
        <v>-21.964409607664845</v>
      </c>
      <c r="BR19" s="8">
        <v>4369.3146943870415</v>
      </c>
      <c r="BS19" s="8">
        <v>1693.868576635552</v>
      </c>
      <c r="BT19" s="4">
        <f t="shared" si="0"/>
        <v>11990.37496971642</v>
      </c>
      <c r="BU19" s="11"/>
      <c r="BV19" s="11"/>
    </row>
    <row r="20" spans="1:74" ht="12.75">
      <c r="A20" s="1" t="s">
        <v>21</v>
      </c>
      <c r="B20" s="4" t="s">
        <v>90</v>
      </c>
      <c r="C20" s="8">
        <v>266.14025914151</v>
      </c>
      <c r="D20" s="8">
        <v>0.7079690747454449</v>
      </c>
      <c r="E20" s="8">
        <v>0.25453605489669734</v>
      </c>
      <c r="F20" s="8">
        <v>0</v>
      </c>
      <c r="G20" s="8">
        <v>0</v>
      </c>
      <c r="H20" s="8">
        <v>0</v>
      </c>
      <c r="I20" s="8">
        <v>0</v>
      </c>
      <c r="J20" s="8">
        <v>7.083377290383443</v>
      </c>
      <c r="K20" s="8">
        <v>107.77705826280135</v>
      </c>
      <c r="L20" s="8">
        <v>0.000349891386536072</v>
      </c>
      <c r="M20" s="8">
        <v>308.38997352685124</v>
      </c>
      <c r="N20" s="8">
        <v>7.445291447839375</v>
      </c>
      <c r="O20" s="8">
        <v>0.8193311048085192</v>
      </c>
      <c r="P20" s="8">
        <v>84.11766844947914</v>
      </c>
      <c r="Q20" s="8">
        <v>173.60051920862895</v>
      </c>
      <c r="R20" s="8">
        <v>136.3845840816312</v>
      </c>
      <c r="S20" s="8">
        <v>719.9665687048555</v>
      </c>
      <c r="T20" s="8">
        <v>2607.9742469514676</v>
      </c>
      <c r="U20" s="8">
        <v>622.6392289933586</v>
      </c>
      <c r="V20" s="8">
        <v>120.5020430153883</v>
      </c>
      <c r="W20" s="8">
        <v>91.51742459131893</v>
      </c>
      <c r="X20" s="8">
        <v>134.93203457316037</v>
      </c>
      <c r="Y20" s="8">
        <v>37.20505874698331</v>
      </c>
      <c r="Z20" s="8">
        <v>3.5826653760454414</v>
      </c>
      <c r="AA20" s="8">
        <v>27.005575628181575</v>
      </c>
      <c r="AB20" s="8">
        <v>102.61774675824162</v>
      </c>
      <c r="AC20" s="8">
        <v>3.1963655097854584</v>
      </c>
      <c r="AD20" s="8">
        <v>41.68743954886668</v>
      </c>
      <c r="AE20" s="8">
        <v>2.923688961550238</v>
      </c>
      <c r="AF20" s="8">
        <v>48.46726098364192</v>
      </c>
      <c r="AG20" s="8">
        <v>23.169624604852714</v>
      </c>
      <c r="AH20" s="8">
        <v>3.91129828604322</v>
      </c>
      <c r="AI20" s="8">
        <v>4.5495208464287575</v>
      </c>
      <c r="AJ20" s="8">
        <v>137.65276117936668</v>
      </c>
      <c r="AK20" s="8">
        <v>59.32059860497662</v>
      </c>
      <c r="AL20" s="8">
        <v>166.50122570091798</v>
      </c>
      <c r="AM20" s="8">
        <v>216.57152697468703</v>
      </c>
      <c r="AN20" s="8">
        <v>37.236120890400514</v>
      </c>
      <c r="AO20" s="8">
        <v>8.382175004236437</v>
      </c>
      <c r="AP20" s="8">
        <v>0</v>
      </c>
      <c r="AQ20" s="8">
        <v>0.0015960484329182734</v>
      </c>
      <c r="AR20" s="8">
        <v>46.10419204574049</v>
      </c>
      <c r="AS20" s="8">
        <v>29.45753464509581</v>
      </c>
      <c r="AT20" s="8">
        <v>2.0862942551241908</v>
      </c>
      <c r="AU20" s="8">
        <v>1.2612317799404071</v>
      </c>
      <c r="AV20" s="8">
        <v>0</v>
      </c>
      <c r="AW20" s="8">
        <v>11.762692246260144</v>
      </c>
      <c r="AX20" s="8">
        <v>0.001001279681036027</v>
      </c>
      <c r="AY20" s="8">
        <v>101.74439230511453</v>
      </c>
      <c r="AZ20" s="8">
        <v>4.514518445713186</v>
      </c>
      <c r="BA20" s="8">
        <v>126.77806500153173</v>
      </c>
      <c r="BB20" s="8">
        <v>48.016233198537634</v>
      </c>
      <c r="BC20" s="8">
        <v>29.49043325435251</v>
      </c>
      <c r="BD20" s="8">
        <v>875.1858862109093</v>
      </c>
      <c r="BE20" s="8">
        <v>50.10496300182861</v>
      </c>
      <c r="BF20" s="8">
        <v>10.415484936158947</v>
      </c>
      <c r="BG20" s="8">
        <v>44.29501078571198</v>
      </c>
      <c r="BH20" s="8">
        <v>161.5035252818071</v>
      </c>
      <c r="BI20" s="8">
        <v>0</v>
      </c>
      <c r="BJ20" s="8">
        <v>0</v>
      </c>
      <c r="BK20" s="8">
        <v>0</v>
      </c>
      <c r="BL20" s="4">
        <f t="shared" si="1"/>
        <v>7856.956172691655</v>
      </c>
      <c r="BM20" s="8">
        <v>508.3212177299507</v>
      </c>
      <c r="BN20" s="8">
        <v>2.4298499811320755</v>
      </c>
      <c r="BO20" s="8">
        <v>383.2084366792452</v>
      </c>
      <c r="BP20" s="8">
        <v>0</v>
      </c>
      <c r="BQ20" s="8">
        <v>-203.14799408159303</v>
      </c>
      <c r="BR20" s="8">
        <v>16146.163094206364</v>
      </c>
      <c r="BS20" s="8">
        <v>6512.662041131531</v>
      </c>
      <c r="BT20" s="4">
        <f t="shared" si="0"/>
        <v>31206.592818338286</v>
      </c>
      <c r="BU20" s="11"/>
      <c r="BV20" s="11"/>
    </row>
    <row r="21" spans="1:74" ht="12.75">
      <c r="A21" s="1" t="s">
        <v>22</v>
      </c>
      <c r="B21" s="4" t="s">
        <v>91</v>
      </c>
      <c r="C21" s="8">
        <v>0</v>
      </c>
      <c r="D21" s="8">
        <v>0</v>
      </c>
      <c r="E21" s="8">
        <v>0.04609439727060924</v>
      </c>
      <c r="F21" s="8">
        <v>0</v>
      </c>
      <c r="G21" s="8">
        <v>0</v>
      </c>
      <c r="H21" s="8">
        <v>0</v>
      </c>
      <c r="I21" s="8">
        <v>0</v>
      </c>
      <c r="J21" s="8">
        <v>2.368928623182443</v>
      </c>
      <c r="K21" s="8">
        <v>150.70620965520556</v>
      </c>
      <c r="L21" s="8">
        <v>0.0007962788622242201</v>
      </c>
      <c r="M21" s="8">
        <v>13.57981473365146</v>
      </c>
      <c r="N21" s="8">
        <v>0.5320169231083636</v>
      </c>
      <c r="O21" s="8">
        <v>35.17954478753197</v>
      </c>
      <c r="P21" s="8">
        <v>20.833425267138523</v>
      </c>
      <c r="Q21" s="8">
        <v>24.954157771950406</v>
      </c>
      <c r="R21" s="8">
        <v>65.61833400993535</v>
      </c>
      <c r="S21" s="8">
        <v>4.179775127978511</v>
      </c>
      <c r="T21" s="8">
        <v>36.94133089617526</v>
      </c>
      <c r="U21" s="8">
        <v>1.4684190548128413</v>
      </c>
      <c r="V21" s="8">
        <v>16.73244210823075</v>
      </c>
      <c r="W21" s="8">
        <v>8.016442268524756</v>
      </c>
      <c r="X21" s="8">
        <v>100.40233772154853</v>
      </c>
      <c r="Y21" s="8">
        <v>63.62059796890216</v>
      </c>
      <c r="Z21" s="8">
        <v>0.07714461800383654</v>
      </c>
      <c r="AA21" s="8">
        <v>205.2020795682984</v>
      </c>
      <c r="AB21" s="8">
        <v>78.88808108329961</v>
      </c>
      <c r="AC21" s="8">
        <v>43.04687644164385</v>
      </c>
      <c r="AD21" s="8">
        <v>127.61119825062417</v>
      </c>
      <c r="AE21" s="8">
        <v>4.449660892265552</v>
      </c>
      <c r="AF21" s="8">
        <v>124.03370153796814</v>
      </c>
      <c r="AG21" s="8">
        <v>18.06684965754186</v>
      </c>
      <c r="AH21" s="8">
        <v>0.20982625009436323</v>
      </c>
      <c r="AI21" s="8">
        <v>0.6051171912367155</v>
      </c>
      <c r="AJ21" s="8">
        <v>499.5514545069901</v>
      </c>
      <c r="AK21" s="8">
        <v>3.84811640558749</v>
      </c>
      <c r="AL21" s="8">
        <v>0.9177033500624248</v>
      </c>
      <c r="AM21" s="8">
        <v>28.075541660185834</v>
      </c>
      <c r="AN21" s="8">
        <v>4.530899709625507</v>
      </c>
      <c r="AO21" s="8">
        <v>7.93361831033155</v>
      </c>
      <c r="AP21" s="8">
        <v>0</v>
      </c>
      <c r="AQ21" s="8">
        <v>0.1243149332557083</v>
      </c>
      <c r="AR21" s="8">
        <v>209.88551634865098</v>
      </c>
      <c r="AS21" s="8">
        <v>0.006548714721779536</v>
      </c>
      <c r="AT21" s="8">
        <v>2.3267483251528858</v>
      </c>
      <c r="AU21" s="8">
        <v>1.0286567989448527</v>
      </c>
      <c r="AV21" s="8">
        <v>0</v>
      </c>
      <c r="AW21" s="8">
        <v>7.7410152193774655</v>
      </c>
      <c r="AX21" s="8">
        <v>1.1867251708171311</v>
      </c>
      <c r="AY21" s="8">
        <v>0.1013193276396116</v>
      </c>
      <c r="AZ21" s="8">
        <v>0.014426134447765415</v>
      </c>
      <c r="BA21" s="8">
        <v>18.387005590316875</v>
      </c>
      <c r="BB21" s="8">
        <v>12.468003848828952</v>
      </c>
      <c r="BC21" s="8">
        <v>5.6459007996573725</v>
      </c>
      <c r="BD21" s="8">
        <v>7.059484923669153</v>
      </c>
      <c r="BE21" s="8">
        <v>0.10585873900523479</v>
      </c>
      <c r="BF21" s="8">
        <v>2.5489463978191704</v>
      </c>
      <c r="BG21" s="8">
        <v>1.8915997559217685</v>
      </c>
      <c r="BH21" s="8">
        <v>21.390211441553475</v>
      </c>
      <c r="BI21" s="8">
        <v>0</v>
      </c>
      <c r="BJ21" s="8">
        <v>0</v>
      </c>
      <c r="BK21" s="8">
        <v>0</v>
      </c>
      <c r="BL21" s="4">
        <f t="shared" si="1"/>
        <v>1984.1408194975493</v>
      </c>
      <c r="BM21" s="8">
        <v>45.67144046587231</v>
      </c>
      <c r="BN21" s="8">
        <v>0</v>
      </c>
      <c r="BO21" s="8">
        <v>0</v>
      </c>
      <c r="BP21" s="8">
        <v>0</v>
      </c>
      <c r="BQ21" s="8">
        <v>-3.5084323961798773</v>
      </c>
      <c r="BR21" s="8">
        <v>3270.2847322291627</v>
      </c>
      <c r="BS21" s="8">
        <v>702.6497376788947</v>
      </c>
      <c r="BT21" s="4">
        <f t="shared" si="0"/>
        <v>5999.238297475299</v>
      </c>
      <c r="BU21" s="11"/>
      <c r="BV21" s="11"/>
    </row>
    <row r="22" spans="1:74" ht="12.75">
      <c r="A22" s="1" t="s">
        <v>23</v>
      </c>
      <c r="B22" s="4" t="s">
        <v>92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3.022154528685556</v>
      </c>
      <c r="K22" s="8">
        <v>5.318112856910432</v>
      </c>
      <c r="L22" s="8">
        <v>9.918235485684157E-07</v>
      </c>
      <c r="M22" s="8">
        <v>2.015523100426691</v>
      </c>
      <c r="N22" s="8">
        <v>6.228026633164907E-07</v>
      </c>
      <c r="O22" s="8">
        <v>1.4984490138189588E-05</v>
      </c>
      <c r="P22" s="8">
        <v>12.982385777086355</v>
      </c>
      <c r="Q22" s="8">
        <v>9.914291316182045E-05</v>
      </c>
      <c r="R22" s="8">
        <v>0.02523856778325889</v>
      </c>
      <c r="S22" s="8">
        <v>0.15390916289364964</v>
      </c>
      <c r="T22" s="8">
        <v>23.738848534393227</v>
      </c>
      <c r="U22" s="8">
        <v>2.674005886242899</v>
      </c>
      <c r="V22" s="8">
        <v>526.2573093493487</v>
      </c>
      <c r="W22" s="8">
        <v>79.29023129039561</v>
      </c>
      <c r="X22" s="8">
        <v>10.368814542485104</v>
      </c>
      <c r="Y22" s="8">
        <v>13.761016266053684</v>
      </c>
      <c r="Z22" s="8">
        <v>1.176184011063633E-06</v>
      </c>
      <c r="AA22" s="8">
        <v>2.0600127850024137</v>
      </c>
      <c r="AB22" s="8">
        <v>0.11779195785387309</v>
      </c>
      <c r="AC22" s="8">
        <v>52.361457886425384</v>
      </c>
      <c r="AD22" s="8">
        <v>34.242696749452264</v>
      </c>
      <c r="AE22" s="8">
        <v>0.6578046206044974</v>
      </c>
      <c r="AF22" s="8">
        <v>3.2621270389203385</v>
      </c>
      <c r="AG22" s="8">
        <v>1.2995061667880892E-05</v>
      </c>
      <c r="AH22" s="8">
        <v>0.12281984860250078</v>
      </c>
      <c r="AI22" s="8">
        <v>0.15642416210171775</v>
      </c>
      <c r="AJ22" s="8">
        <v>2234.296339161311</v>
      </c>
      <c r="AK22" s="8">
        <v>3.300242082952406</v>
      </c>
      <c r="AL22" s="8">
        <v>549.3220262372583</v>
      </c>
      <c r="AM22" s="8">
        <v>71.94642594678393</v>
      </c>
      <c r="AN22" s="8">
        <v>3.2297037260583865</v>
      </c>
      <c r="AO22" s="8">
        <v>12.106535002405245</v>
      </c>
      <c r="AP22" s="8">
        <v>0</v>
      </c>
      <c r="AQ22" s="8">
        <v>0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60.56486680353374</v>
      </c>
      <c r="AX22" s="8">
        <v>1.537136418716667E-05</v>
      </c>
      <c r="AY22" s="8">
        <v>0</v>
      </c>
      <c r="AZ22" s="8">
        <v>0.0056648518059342345</v>
      </c>
      <c r="BA22" s="8">
        <v>0.5480414534481906</v>
      </c>
      <c r="BB22" s="8">
        <v>5.421530920791793</v>
      </c>
      <c r="BC22" s="8">
        <v>5.498726564562639</v>
      </c>
      <c r="BD22" s="8">
        <v>3.087436100680731</v>
      </c>
      <c r="BE22" s="8">
        <v>0.12647812896034802</v>
      </c>
      <c r="BF22" s="8">
        <v>1.8140413691776927</v>
      </c>
      <c r="BG22" s="8">
        <v>0.14247910882471265</v>
      </c>
      <c r="BH22" s="8">
        <v>1.2128162580199442E-06</v>
      </c>
      <c r="BI22" s="8">
        <v>0</v>
      </c>
      <c r="BJ22" s="8">
        <v>0</v>
      </c>
      <c r="BK22" s="8">
        <v>0</v>
      </c>
      <c r="BL22" s="4">
        <f t="shared" si="1"/>
        <v>3723.999368867679</v>
      </c>
      <c r="BM22" s="8">
        <v>112.05791895865974</v>
      </c>
      <c r="BN22" s="8">
        <v>0</v>
      </c>
      <c r="BO22" s="8">
        <v>0</v>
      </c>
      <c r="BP22" s="8">
        <v>0</v>
      </c>
      <c r="BQ22" s="8">
        <v>2.6325675949718335</v>
      </c>
      <c r="BR22" s="8">
        <v>2318.969602273272</v>
      </c>
      <c r="BS22" s="8">
        <v>363.8566470418556</v>
      </c>
      <c r="BT22" s="4">
        <f t="shared" si="0"/>
        <v>6521.516104736438</v>
      </c>
      <c r="BU22" s="11"/>
      <c r="BV22" s="11"/>
    </row>
    <row r="23" spans="1:74" ht="12.75">
      <c r="A23" s="1" t="s">
        <v>24</v>
      </c>
      <c r="B23" s="3" t="s">
        <v>25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0.16831208758555122</v>
      </c>
      <c r="K23" s="8">
        <v>0.7230294960376877</v>
      </c>
      <c r="L23" s="8">
        <v>0</v>
      </c>
      <c r="M23" s="8">
        <v>0.438502628559597</v>
      </c>
      <c r="N23" s="8">
        <v>0</v>
      </c>
      <c r="O23" s="8">
        <v>0.0001700170141616386</v>
      </c>
      <c r="P23" s="8">
        <v>0.06438654538066668</v>
      </c>
      <c r="Q23" s="8">
        <v>0.04265456596706052</v>
      </c>
      <c r="R23" s="8">
        <v>0.02168008485095485</v>
      </c>
      <c r="S23" s="8">
        <v>0.17300767229565395</v>
      </c>
      <c r="T23" s="8">
        <v>8.813790464428905</v>
      </c>
      <c r="U23" s="8">
        <v>6.1855896266822725</v>
      </c>
      <c r="V23" s="8">
        <v>41.83224518313632</v>
      </c>
      <c r="W23" s="8">
        <v>1012.8535751396339</v>
      </c>
      <c r="X23" s="8">
        <v>877.9366843706509</v>
      </c>
      <c r="Y23" s="8">
        <v>119.2496663675046</v>
      </c>
      <c r="Z23" s="8">
        <v>0</v>
      </c>
      <c r="AA23" s="8">
        <v>109.65594575391023</v>
      </c>
      <c r="AB23" s="8">
        <v>5.628940707839607</v>
      </c>
      <c r="AC23" s="8">
        <v>4.730222895644896</v>
      </c>
      <c r="AD23" s="8">
        <v>213.3353562175203</v>
      </c>
      <c r="AE23" s="8">
        <v>34.2033212140321</v>
      </c>
      <c r="AF23" s="8">
        <v>151.02658806830186</v>
      </c>
      <c r="AG23" s="8">
        <v>216.26587300223264</v>
      </c>
      <c r="AH23" s="8">
        <v>0.9317611259595431</v>
      </c>
      <c r="AI23" s="8">
        <v>6.536858441399829</v>
      </c>
      <c r="AJ23" s="8">
        <v>585.3381982520341</v>
      </c>
      <c r="AK23" s="8">
        <v>0</v>
      </c>
      <c r="AL23" s="8">
        <v>8.918010602434094</v>
      </c>
      <c r="AM23" s="8">
        <v>32.092595395265604</v>
      </c>
      <c r="AN23" s="8">
        <v>0.19138680910359213</v>
      </c>
      <c r="AO23" s="8">
        <v>5.449438470380841</v>
      </c>
      <c r="AP23" s="8">
        <v>0</v>
      </c>
      <c r="AQ23" s="8">
        <v>0</v>
      </c>
      <c r="AR23" s="8">
        <v>0.850923363842846</v>
      </c>
      <c r="AS23" s="8">
        <v>0</v>
      </c>
      <c r="AT23" s="8">
        <v>0</v>
      </c>
      <c r="AU23" s="8">
        <v>0</v>
      </c>
      <c r="AV23" s="8">
        <v>0</v>
      </c>
      <c r="AW23" s="8">
        <v>2.327946021008941</v>
      </c>
      <c r="AX23" s="8">
        <v>0</v>
      </c>
      <c r="AY23" s="8">
        <v>0</v>
      </c>
      <c r="AZ23" s="8">
        <v>0</v>
      </c>
      <c r="BA23" s="8">
        <v>21.698813410911484</v>
      </c>
      <c r="BB23" s="8">
        <v>19.891551958501214</v>
      </c>
      <c r="BC23" s="8">
        <v>12.022485486309181</v>
      </c>
      <c r="BD23" s="8">
        <v>25.1578264728636</v>
      </c>
      <c r="BE23" s="8">
        <v>4.498496998961432E-05</v>
      </c>
      <c r="BF23" s="8">
        <v>0.17152426706193438</v>
      </c>
      <c r="BG23" s="8">
        <v>0</v>
      </c>
      <c r="BH23" s="8">
        <v>0</v>
      </c>
      <c r="BI23" s="8">
        <v>0</v>
      </c>
      <c r="BJ23" s="8">
        <v>0</v>
      </c>
      <c r="BK23" s="8">
        <v>0</v>
      </c>
      <c r="BL23" s="4">
        <f t="shared" si="1"/>
        <v>3524.928907171257</v>
      </c>
      <c r="BM23" s="8">
        <v>5.288303766788832</v>
      </c>
      <c r="BN23" s="8">
        <v>0</v>
      </c>
      <c r="BO23" s="8">
        <v>0</v>
      </c>
      <c r="BP23" s="8">
        <v>0</v>
      </c>
      <c r="BQ23" s="8">
        <v>62.07011136349959</v>
      </c>
      <c r="BR23" s="8">
        <v>9608.776161509291</v>
      </c>
      <c r="BS23" s="8">
        <v>1765.1232648096739</v>
      </c>
      <c r="BT23" s="4">
        <f t="shared" si="0"/>
        <v>14966.18674862051</v>
      </c>
      <c r="BU23" s="11"/>
      <c r="BV23" s="11"/>
    </row>
    <row r="24" spans="1:74" ht="12.75">
      <c r="A24" s="1" t="s">
        <v>26</v>
      </c>
      <c r="B24" s="3" t="s">
        <v>93</v>
      </c>
      <c r="C24" s="8">
        <v>0</v>
      </c>
      <c r="D24" s="8">
        <v>0</v>
      </c>
      <c r="E24" s="8">
        <v>2.0815152355577577</v>
      </c>
      <c r="F24" s="8">
        <v>0</v>
      </c>
      <c r="G24" s="8">
        <v>0</v>
      </c>
      <c r="H24" s="8">
        <v>0</v>
      </c>
      <c r="I24" s="8">
        <v>0</v>
      </c>
      <c r="J24" s="8">
        <v>2.5247985689473715</v>
      </c>
      <c r="K24" s="8">
        <v>79.07839444080925</v>
      </c>
      <c r="L24" s="8">
        <v>0.5740662213280796</v>
      </c>
      <c r="M24" s="8">
        <v>0.6164499555665586</v>
      </c>
      <c r="N24" s="8">
        <v>0.030538970090556505</v>
      </c>
      <c r="O24" s="8">
        <v>0.15261724535990595</v>
      </c>
      <c r="P24" s="8">
        <v>3.2527641965524463</v>
      </c>
      <c r="Q24" s="8">
        <v>1.2695829028095398</v>
      </c>
      <c r="R24" s="8">
        <v>0.3680766251603784</v>
      </c>
      <c r="S24" s="8">
        <v>32.25273269429354</v>
      </c>
      <c r="T24" s="8">
        <v>139.31892665351938</v>
      </c>
      <c r="U24" s="8">
        <v>64.49520927012657</v>
      </c>
      <c r="V24" s="8">
        <v>131.73118020830407</v>
      </c>
      <c r="W24" s="8">
        <v>632.2113981973872</v>
      </c>
      <c r="X24" s="8">
        <v>818.6470445893779</v>
      </c>
      <c r="Y24" s="8">
        <v>723.649359714063</v>
      </c>
      <c r="Z24" s="8">
        <v>0.0009354994343444001</v>
      </c>
      <c r="AA24" s="8">
        <v>111.4815621038738</v>
      </c>
      <c r="AB24" s="8">
        <v>55.547436346222</v>
      </c>
      <c r="AC24" s="8">
        <v>0.08447496949506839</v>
      </c>
      <c r="AD24" s="8">
        <v>230.66824110530274</v>
      </c>
      <c r="AE24" s="8">
        <v>143.40019397952216</v>
      </c>
      <c r="AF24" s="8">
        <v>27.2454377298156</v>
      </c>
      <c r="AG24" s="8">
        <v>0.1307792625056321</v>
      </c>
      <c r="AH24" s="8">
        <v>0.3001026026488184</v>
      </c>
      <c r="AI24" s="8">
        <v>0.027192780814742273</v>
      </c>
      <c r="AJ24" s="8">
        <v>1420.8491406348742</v>
      </c>
      <c r="AK24" s="8">
        <v>46.71821461951351</v>
      </c>
      <c r="AL24" s="8">
        <v>198.1464514392352</v>
      </c>
      <c r="AM24" s="8">
        <v>432.23210565428985</v>
      </c>
      <c r="AN24" s="8">
        <v>10.968751106341964</v>
      </c>
      <c r="AO24" s="8">
        <v>1.5535953541752547</v>
      </c>
      <c r="AP24" s="8">
        <v>0</v>
      </c>
      <c r="AQ24" s="8">
        <v>0.026130961937643304</v>
      </c>
      <c r="AR24" s="8">
        <v>1.5070792723136348</v>
      </c>
      <c r="AS24" s="8">
        <v>0.011476580689626315</v>
      </c>
      <c r="AT24" s="8">
        <v>36.87128261915013</v>
      </c>
      <c r="AU24" s="8">
        <v>2.4093817630521164</v>
      </c>
      <c r="AV24" s="8">
        <v>0</v>
      </c>
      <c r="AW24" s="8">
        <v>63.65785345021972</v>
      </c>
      <c r="AX24" s="8">
        <v>0.03343733400836402</v>
      </c>
      <c r="AY24" s="8">
        <v>0.021800466222125614</v>
      </c>
      <c r="AZ24" s="8">
        <v>0.004747262526851148</v>
      </c>
      <c r="BA24" s="8">
        <v>6.487549803975466</v>
      </c>
      <c r="BB24" s="8">
        <v>24.053012123555835</v>
      </c>
      <c r="BC24" s="8">
        <v>6.420762166112934</v>
      </c>
      <c r="BD24" s="8">
        <v>1.6241236212795913</v>
      </c>
      <c r="BE24" s="8">
        <v>5.463433569629826</v>
      </c>
      <c r="BF24" s="8">
        <v>0.7131347785647232</v>
      </c>
      <c r="BG24" s="8">
        <v>4.582819531765855</v>
      </c>
      <c r="BH24" s="8">
        <v>0.06406254663347388</v>
      </c>
      <c r="BI24" s="8">
        <v>0</v>
      </c>
      <c r="BJ24" s="8">
        <v>0</v>
      </c>
      <c r="BK24" s="8">
        <v>0</v>
      </c>
      <c r="BL24" s="4">
        <f t="shared" si="1"/>
        <v>5465.561358728955</v>
      </c>
      <c r="BM24" s="8">
        <v>2.464260597464545</v>
      </c>
      <c r="BN24" s="8">
        <v>0</v>
      </c>
      <c r="BO24" s="8">
        <v>0</v>
      </c>
      <c r="BP24" s="8">
        <v>800.2665443944829</v>
      </c>
      <c r="BQ24" s="8">
        <v>-9.022638247776115</v>
      </c>
      <c r="BR24" s="8">
        <v>2364.763465353051</v>
      </c>
      <c r="BS24" s="8">
        <v>424.48343980242623</v>
      </c>
      <c r="BT24" s="4">
        <f t="shared" si="0"/>
        <v>9048.516430628604</v>
      </c>
      <c r="BU24" s="11"/>
      <c r="BV24" s="11"/>
    </row>
    <row r="25" spans="1:74" ht="12.75">
      <c r="A25" s="1" t="s">
        <v>27</v>
      </c>
      <c r="B25" s="4" t="s">
        <v>94</v>
      </c>
      <c r="C25" s="8">
        <v>111.24969090272441</v>
      </c>
      <c r="D25" s="8">
        <v>3.7102772173060306</v>
      </c>
      <c r="E25" s="8">
        <v>1.1502582265628323</v>
      </c>
      <c r="F25" s="8">
        <v>0</v>
      </c>
      <c r="G25" s="8">
        <v>0</v>
      </c>
      <c r="H25" s="8">
        <v>0</v>
      </c>
      <c r="I25" s="8">
        <v>0</v>
      </c>
      <c r="J25" s="8">
        <v>19.987891042766883</v>
      </c>
      <c r="K25" s="8">
        <v>17.79380438945261</v>
      </c>
      <c r="L25" s="8">
        <v>0</v>
      </c>
      <c r="M25" s="8">
        <v>0</v>
      </c>
      <c r="N25" s="8">
        <v>2.5204947559763764</v>
      </c>
      <c r="O25" s="8">
        <v>0</v>
      </c>
      <c r="P25" s="8">
        <v>0</v>
      </c>
      <c r="Q25" s="8">
        <v>0.5220899523249463</v>
      </c>
      <c r="R25" s="8">
        <v>0.20212898483696284</v>
      </c>
      <c r="S25" s="8">
        <v>1.4212051866441704</v>
      </c>
      <c r="T25" s="8">
        <v>6.005117166017392</v>
      </c>
      <c r="U25" s="8">
        <v>0.7786733915061568</v>
      </c>
      <c r="V25" s="8">
        <v>11.400022891579788</v>
      </c>
      <c r="W25" s="8">
        <v>8.624906163594087</v>
      </c>
      <c r="X25" s="8">
        <v>4.257318879827601</v>
      </c>
      <c r="Y25" s="8">
        <v>255.01311008412517</v>
      </c>
      <c r="Z25" s="8">
        <v>0</v>
      </c>
      <c r="AA25" s="8">
        <v>0.0010871164954069056</v>
      </c>
      <c r="AB25" s="8">
        <v>0.0393704467970577</v>
      </c>
      <c r="AC25" s="8">
        <v>0.34851393728697344</v>
      </c>
      <c r="AD25" s="8">
        <v>40.22717609196542</v>
      </c>
      <c r="AE25" s="8">
        <v>10.005685675213208</v>
      </c>
      <c r="AF25" s="8">
        <v>1.6714031161015286</v>
      </c>
      <c r="AG25" s="8">
        <v>0</v>
      </c>
      <c r="AH25" s="8">
        <v>20.77486916742275</v>
      </c>
      <c r="AI25" s="8">
        <v>1.0714113640017304</v>
      </c>
      <c r="AJ25" s="8">
        <v>71.76070256025776</v>
      </c>
      <c r="AK25" s="8">
        <v>1.470634337239023</v>
      </c>
      <c r="AL25" s="8">
        <v>17.043109091359042</v>
      </c>
      <c r="AM25" s="8">
        <v>18.41034595540657</v>
      </c>
      <c r="AN25" s="8">
        <v>2.1680580861263845</v>
      </c>
      <c r="AO25" s="8">
        <v>0</v>
      </c>
      <c r="AP25" s="8">
        <v>0</v>
      </c>
      <c r="AQ25" s="8">
        <v>0</v>
      </c>
      <c r="AR25" s="8">
        <v>0.020192374549364553</v>
      </c>
      <c r="AS25" s="8">
        <v>0</v>
      </c>
      <c r="AT25" s="8">
        <v>0</v>
      </c>
      <c r="AU25" s="8">
        <v>0</v>
      </c>
      <c r="AV25" s="8">
        <v>0</v>
      </c>
      <c r="AW25" s="8">
        <v>0.8119344047901152</v>
      </c>
      <c r="AX25" s="8">
        <v>0.07225240765826679</v>
      </c>
      <c r="AY25" s="8">
        <v>0</v>
      </c>
      <c r="AZ25" s="8">
        <v>0</v>
      </c>
      <c r="BA25" s="8">
        <v>0.7862057365143356</v>
      </c>
      <c r="BB25" s="8">
        <v>46.734632613874716</v>
      </c>
      <c r="BC25" s="8">
        <v>2.5435925681997333</v>
      </c>
      <c r="BD25" s="8">
        <v>18.740040184665837</v>
      </c>
      <c r="BE25" s="8">
        <v>0.07369439368836384</v>
      </c>
      <c r="BF25" s="8">
        <v>0.005190157059426951</v>
      </c>
      <c r="BG25" s="8">
        <v>0.4370212731252213</v>
      </c>
      <c r="BH25" s="8">
        <v>0.005492587485072804</v>
      </c>
      <c r="BI25" s="8">
        <v>0</v>
      </c>
      <c r="BJ25" s="8">
        <v>0</v>
      </c>
      <c r="BK25" s="8">
        <v>0</v>
      </c>
      <c r="BL25" s="4">
        <f t="shared" si="1"/>
        <v>699.8596048825289</v>
      </c>
      <c r="BM25" s="8">
        <v>178.46568529122135</v>
      </c>
      <c r="BN25" s="8">
        <v>0</v>
      </c>
      <c r="BO25" s="8">
        <v>0</v>
      </c>
      <c r="BP25" s="8">
        <v>3001.722079300178</v>
      </c>
      <c r="BQ25" s="8">
        <v>-61.981446130272616</v>
      </c>
      <c r="BR25" s="8">
        <v>4368.8410368367795</v>
      </c>
      <c r="BS25" s="8">
        <v>2236.4793662078964</v>
      </c>
      <c r="BT25" s="4">
        <f t="shared" si="0"/>
        <v>10423.386326388332</v>
      </c>
      <c r="BU25" s="11"/>
      <c r="BV25" s="11"/>
    </row>
    <row r="26" spans="1:74" ht="12.75">
      <c r="A26" s="1" t="s">
        <v>28</v>
      </c>
      <c r="B26" s="3" t="s">
        <v>95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1.2353263665597405</v>
      </c>
      <c r="T26" s="8">
        <v>0.4167793145358669</v>
      </c>
      <c r="U26" s="8">
        <v>0</v>
      </c>
      <c r="V26" s="8">
        <v>0.005127498727374509</v>
      </c>
      <c r="W26" s="8">
        <v>0</v>
      </c>
      <c r="X26" s="8">
        <v>0.012306204589878078</v>
      </c>
      <c r="Y26" s="8">
        <v>0</v>
      </c>
      <c r="Z26" s="8">
        <v>0</v>
      </c>
      <c r="AA26" s="8">
        <v>0</v>
      </c>
      <c r="AB26" s="8">
        <v>0</v>
      </c>
      <c r="AC26" s="8">
        <v>0.000594448146146842</v>
      </c>
      <c r="AD26" s="8">
        <v>1.585289949467164</v>
      </c>
      <c r="AE26" s="8">
        <v>0.5368023509422035</v>
      </c>
      <c r="AF26" s="8">
        <v>0</v>
      </c>
      <c r="AG26" s="8">
        <v>0</v>
      </c>
      <c r="AH26" s="8">
        <v>0.05396942528796511</v>
      </c>
      <c r="AI26" s="8">
        <v>0</v>
      </c>
      <c r="AJ26" s="8">
        <v>0.20828948843315476</v>
      </c>
      <c r="AK26" s="8">
        <v>0</v>
      </c>
      <c r="AL26" s="8">
        <v>0.00010335907428071778</v>
      </c>
      <c r="AM26" s="8">
        <v>1.9915978412598765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1.6440396226379335</v>
      </c>
      <c r="AT26" s="8">
        <v>12.734870719967915</v>
      </c>
      <c r="AU26" s="8">
        <v>0.5434792119187066</v>
      </c>
      <c r="AV26" s="8">
        <v>2.9101780179444017</v>
      </c>
      <c r="AW26" s="8">
        <v>0</v>
      </c>
      <c r="AX26" s="8">
        <v>4.107185391268683</v>
      </c>
      <c r="AY26" s="8">
        <v>0.540797485100768</v>
      </c>
      <c r="AZ26" s="8">
        <v>0</v>
      </c>
      <c r="BA26" s="8">
        <v>0.34889655557958577</v>
      </c>
      <c r="BB26" s="8">
        <v>5.8442547856327565</v>
      </c>
      <c r="BC26" s="8">
        <v>1.1691014420825336</v>
      </c>
      <c r="BD26" s="8">
        <v>1.5904014457097215</v>
      </c>
      <c r="BE26" s="8">
        <v>0</v>
      </c>
      <c r="BF26" s="8">
        <v>0</v>
      </c>
      <c r="BG26" s="8">
        <v>0.29269255880762546</v>
      </c>
      <c r="BH26" s="8">
        <v>0</v>
      </c>
      <c r="BI26" s="8">
        <v>0</v>
      </c>
      <c r="BJ26" s="8">
        <v>0</v>
      </c>
      <c r="BK26" s="8">
        <v>0</v>
      </c>
      <c r="BL26" s="4">
        <f t="shared" si="1"/>
        <v>37.77208348367428</v>
      </c>
      <c r="BM26" s="8">
        <v>31.274718407826242</v>
      </c>
      <c r="BN26" s="8">
        <v>0</v>
      </c>
      <c r="BO26" s="8">
        <v>0</v>
      </c>
      <c r="BP26" s="8">
        <v>337.6820630880179</v>
      </c>
      <c r="BQ26" s="8">
        <v>-27.88690279092463</v>
      </c>
      <c r="BR26" s="8">
        <v>633.4454268756367</v>
      </c>
      <c r="BS26" s="8">
        <v>168.61046689039466</v>
      </c>
      <c r="BT26" s="4">
        <f t="shared" si="0"/>
        <v>1180.8978559546251</v>
      </c>
      <c r="BU26" s="11"/>
      <c r="BV26" s="11"/>
    </row>
    <row r="27" spans="1:74" ht="12.75">
      <c r="A27" s="1" t="s">
        <v>29</v>
      </c>
      <c r="B27" s="3" t="s">
        <v>96</v>
      </c>
      <c r="C27" s="8">
        <v>0</v>
      </c>
      <c r="D27" s="8">
        <v>0</v>
      </c>
      <c r="E27" s="8">
        <v>1.8817323190551816</v>
      </c>
      <c r="F27" s="8">
        <v>0</v>
      </c>
      <c r="G27" s="8">
        <v>0</v>
      </c>
      <c r="H27" s="8">
        <v>0</v>
      </c>
      <c r="I27" s="8">
        <v>0</v>
      </c>
      <c r="J27" s="8">
        <v>0.09847408509551167</v>
      </c>
      <c r="K27" s="8">
        <v>5.245748129573782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0.34033512686059886</v>
      </c>
      <c r="S27" s="8">
        <v>2.467136614594539</v>
      </c>
      <c r="T27" s="8">
        <v>5.183330153053614</v>
      </c>
      <c r="U27" s="8">
        <v>0.29922015542583746</v>
      </c>
      <c r="V27" s="8">
        <v>0.2433483683854935</v>
      </c>
      <c r="W27" s="8">
        <v>23.2871056852617</v>
      </c>
      <c r="X27" s="8">
        <v>98.77462598400861</v>
      </c>
      <c r="Y27" s="8">
        <v>232.1083153793261</v>
      </c>
      <c r="Z27" s="8">
        <v>0.9565071243002348</v>
      </c>
      <c r="AA27" s="8">
        <v>65.88554277659694</v>
      </c>
      <c r="AB27" s="8">
        <v>2.7905236422549535</v>
      </c>
      <c r="AC27" s="8">
        <v>28.872515970968205</v>
      </c>
      <c r="AD27" s="8">
        <v>655.6622049055492</v>
      </c>
      <c r="AE27" s="8">
        <v>14.912065584659654</v>
      </c>
      <c r="AF27" s="8">
        <v>0.25371750713781793</v>
      </c>
      <c r="AG27" s="8">
        <v>0</v>
      </c>
      <c r="AH27" s="8">
        <v>410.1367525249247</v>
      </c>
      <c r="AI27" s="8">
        <v>3.003350548106789</v>
      </c>
      <c r="AJ27" s="8">
        <v>504.0134389723637</v>
      </c>
      <c r="AK27" s="8">
        <v>11.856702608835633</v>
      </c>
      <c r="AL27" s="8">
        <v>0.8492508078735028</v>
      </c>
      <c r="AM27" s="8">
        <v>3.8405002464559175</v>
      </c>
      <c r="AN27" s="8">
        <v>1.029011157695425</v>
      </c>
      <c r="AO27" s="8">
        <v>1.0546981318711364</v>
      </c>
      <c r="AP27" s="8">
        <v>0</v>
      </c>
      <c r="AQ27" s="8">
        <v>0</v>
      </c>
      <c r="AR27" s="8">
        <v>0.20640228793807996</v>
      </c>
      <c r="AS27" s="8">
        <v>0</v>
      </c>
      <c r="AT27" s="8">
        <v>0</v>
      </c>
      <c r="AU27" s="8">
        <v>0</v>
      </c>
      <c r="AV27" s="8">
        <v>0</v>
      </c>
      <c r="AW27" s="8">
        <v>38.13964415292216</v>
      </c>
      <c r="AX27" s="8">
        <v>0</v>
      </c>
      <c r="AY27" s="8">
        <v>50.59487211309579</v>
      </c>
      <c r="AZ27" s="8">
        <v>0.1371498815170947</v>
      </c>
      <c r="BA27" s="8">
        <v>0.7047343702235125</v>
      </c>
      <c r="BB27" s="8">
        <v>35.897117078661</v>
      </c>
      <c r="BC27" s="8">
        <v>1.2593624597261392</v>
      </c>
      <c r="BD27" s="8">
        <v>1.5151339137130397</v>
      </c>
      <c r="BE27" s="8">
        <v>0</v>
      </c>
      <c r="BF27" s="8">
        <v>0.5661974006929587</v>
      </c>
      <c r="BG27" s="8">
        <v>17.241727922719907</v>
      </c>
      <c r="BH27" s="8">
        <v>0</v>
      </c>
      <c r="BI27" s="8">
        <v>0</v>
      </c>
      <c r="BJ27" s="8">
        <v>0</v>
      </c>
      <c r="BK27" s="8">
        <v>0</v>
      </c>
      <c r="BL27" s="4">
        <f t="shared" si="1"/>
        <v>2221.308496091444</v>
      </c>
      <c r="BM27" s="8">
        <v>19.39070893564852</v>
      </c>
      <c r="BN27" s="8">
        <v>0</v>
      </c>
      <c r="BO27" s="8">
        <v>0</v>
      </c>
      <c r="BP27" s="8">
        <v>378.9520312830351</v>
      </c>
      <c r="BQ27" s="8">
        <v>-40.6012999935099</v>
      </c>
      <c r="BR27" s="8">
        <v>2336.1132285386743</v>
      </c>
      <c r="BS27" s="8">
        <v>763.4487712600549</v>
      </c>
      <c r="BT27" s="4">
        <f t="shared" si="0"/>
        <v>5678.611936115347</v>
      </c>
      <c r="BU27" s="11"/>
      <c r="BV27" s="11"/>
    </row>
    <row r="28" spans="1:74" ht="12.75">
      <c r="A28" s="1" t="s">
        <v>30</v>
      </c>
      <c r="B28" s="3" t="s">
        <v>97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0.03628987891634772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0.05045346584073021</v>
      </c>
      <c r="T28" s="8">
        <v>0.43439213554884315</v>
      </c>
      <c r="U28" s="8">
        <v>0</v>
      </c>
      <c r="V28" s="8">
        <v>0</v>
      </c>
      <c r="W28" s="8">
        <v>0.0031977988932427323</v>
      </c>
      <c r="X28" s="8">
        <v>19.222755852284976</v>
      </c>
      <c r="Y28" s="8">
        <v>18.49568027109968</v>
      </c>
      <c r="Z28" s="8">
        <v>0</v>
      </c>
      <c r="AA28" s="8">
        <v>0.34287639892913546</v>
      </c>
      <c r="AB28" s="8">
        <v>243.77718183601291</v>
      </c>
      <c r="AC28" s="8">
        <v>1.574709496603404</v>
      </c>
      <c r="AD28" s="8">
        <v>47.47016647438187</v>
      </c>
      <c r="AE28" s="8">
        <v>1.5511308161725053</v>
      </c>
      <c r="AF28" s="8">
        <v>0.17556418619537234</v>
      </c>
      <c r="AG28" s="8">
        <v>0</v>
      </c>
      <c r="AH28" s="8">
        <v>22.66076254273827</v>
      </c>
      <c r="AI28" s="8">
        <v>0.031868389992886145</v>
      </c>
      <c r="AJ28" s="8">
        <v>13.604683411424977</v>
      </c>
      <c r="AK28" s="8">
        <v>5.575871552088241</v>
      </c>
      <c r="AL28" s="8">
        <v>0.10731427596925869</v>
      </c>
      <c r="AM28" s="8">
        <v>5.665470724739151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68.90848226949339</v>
      </c>
      <c r="AT28" s="8">
        <v>0</v>
      </c>
      <c r="AU28" s="8">
        <v>0</v>
      </c>
      <c r="AV28" s="8">
        <v>0</v>
      </c>
      <c r="AW28" s="8">
        <v>0</v>
      </c>
      <c r="AX28" s="8">
        <v>10.62259380368807</v>
      </c>
      <c r="AY28" s="8">
        <v>75.57974321855177</v>
      </c>
      <c r="AZ28" s="8">
        <v>0</v>
      </c>
      <c r="BA28" s="8">
        <v>0</v>
      </c>
      <c r="BB28" s="8">
        <v>1.294034988267446</v>
      </c>
      <c r="BC28" s="8">
        <v>0</v>
      </c>
      <c r="BD28" s="8">
        <v>8.106313899116774</v>
      </c>
      <c r="BE28" s="8">
        <v>0</v>
      </c>
      <c r="BF28" s="8">
        <v>0</v>
      </c>
      <c r="BG28" s="8">
        <v>4.361019588577115</v>
      </c>
      <c r="BH28" s="8">
        <v>0</v>
      </c>
      <c r="BI28" s="8">
        <v>0</v>
      </c>
      <c r="BJ28" s="8">
        <v>0</v>
      </c>
      <c r="BK28" s="8">
        <v>0</v>
      </c>
      <c r="BL28" s="4">
        <f t="shared" si="1"/>
        <v>549.6525572755264</v>
      </c>
      <c r="BM28" s="8">
        <v>43.406319961960946</v>
      </c>
      <c r="BN28" s="8">
        <v>0</v>
      </c>
      <c r="BO28" s="8">
        <v>0</v>
      </c>
      <c r="BP28" s="8">
        <v>301.2446195564871</v>
      </c>
      <c r="BQ28" s="8">
        <v>41.02445884472274</v>
      </c>
      <c r="BR28" s="8">
        <v>2742.1971477099537</v>
      </c>
      <c r="BS28" s="8">
        <v>1366.4220566953497</v>
      </c>
      <c r="BT28" s="4">
        <f t="shared" si="0"/>
        <v>5043.947160044001</v>
      </c>
      <c r="BU28" s="11"/>
      <c r="BV28" s="11"/>
    </row>
    <row r="29" spans="1:74" ht="12.75">
      <c r="A29" s="1" t="s">
        <v>31</v>
      </c>
      <c r="B29" s="3" t="s">
        <v>98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0.14296888457270152</v>
      </c>
      <c r="L29" s="8">
        <v>0.3620097072109023</v>
      </c>
      <c r="M29" s="8">
        <v>1.5737947093999503</v>
      </c>
      <c r="N29" s="8">
        <v>0.44354186034439036</v>
      </c>
      <c r="O29" s="8">
        <v>0.3500730893044004</v>
      </c>
      <c r="P29" s="8">
        <v>0.35189209631996704</v>
      </c>
      <c r="Q29" s="8">
        <v>0.5994078031779555</v>
      </c>
      <c r="R29" s="8">
        <v>0.4475353086835764</v>
      </c>
      <c r="S29" s="8">
        <v>0.9679775181215865</v>
      </c>
      <c r="T29" s="8">
        <v>2.7608369605090033</v>
      </c>
      <c r="U29" s="8">
        <v>0.4078529303017475</v>
      </c>
      <c r="V29" s="8">
        <v>2.5749397672388743</v>
      </c>
      <c r="W29" s="8">
        <v>0.45264232093310786</v>
      </c>
      <c r="X29" s="8">
        <v>7.477058222923397</v>
      </c>
      <c r="Y29" s="8">
        <v>21.502750176626556</v>
      </c>
      <c r="Z29" s="8">
        <v>0.00967984760306053</v>
      </c>
      <c r="AA29" s="8">
        <v>4.679465014564293</v>
      </c>
      <c r="AB29" s="8">
        <v>7.474150316936061</v>
      </c>
      <c r="AC29" s="8">
        <v>12.555550302809735</v>
      </c>
      <c r="AD29" s="8">
        <v>31.586708702646263</v>
      </c>
      <c r="AE29" s="8">
        <v>3.060489630094972</v>
      </c>
      <c r="AF29" s="8">
        <v>1.6244220530126185</v>
      </c>
      <c r="AG29" s="8">
        <v>0.2695749685086924</v>
      </c>
      <c r="AH29" s="8">
        <v>20.789138874661468</v>
      </c>
      <c r="AI29" s="8">
        <v>2.015647571431717</v>
      </c>
      <c r="AJ29" s="8">
        <v>173.47258506484644</v>
      </c>
      <c r="AK29" s="8">
        <v>0.00044611453964371606</v>
      </c>
      <c r="AL29" s="8">
        <v>0.21814535094472376</v>
      </c>
      <c r="AM29" s="8">
        <v>14.079448894411183</v>
      </c>
      <c r="AN29" s="8">
        <v>0.13710304307342708</v>
      </c>
      <c r="AO29" s="8">
        <v>0.455435659686698</v>
      </c>
      <c r="AP29" s="8">
        <v>0.10520221703013757</v>
      </c>
      <c r="AQ29" s="8">
        <v>8.813802136131699E-06</v>
      </c>
      <c r="AR29" s="8">
        <v>0</v>
      </c>
      <c r="AS29" s="8">
        <v>0</v>
      </c>
      <c r="AT29" s="8">
        <v>0</v>
      </c>
      <c r="AU29" s="8">
        <v>0</v>
      </c>
      <c r="AV29" s="8">
        <v>0</v>
      </c>
      <c r="AW29" s="8">
        <v>2.2141803908591564</v>
      </c>
      <c r="AX29" s="8">
        <v>1.1431713839540283</v>
      </c>
      <c r="AY29" s="8">
        <v>0</v>
      </c>
      <c r="AZ29" s="8">
        <v>0.0005709038593807105</v>
      </c>
      <c r="BA29" s="8">
        <v>0.021027648541078747</v>
      </c>
      <c r="BB29" s="8">
        <v>32.14935992743723</v>
      </c>
      <c r="BC29" s="8">
        <v>2.09260526552562</v>
      </c>
      <c r="BD29" s="8">
        <v>17.45843618853081</v>
      </c>
      <c r="BE29" s="8">
        <v>0</v>
      </c>
      <c r="BF29" s="8">
        <v>0.007904872050613201</v>
      </c>
      <c r="BG29" s="8">
        <v>3.1705027918294366</v>
      </c>
      <c r="BH29" s="8">
        <v>0</v>
      </c>
      <c r="BI29" s="8">
        <v>0</v>
      </c>
      <c r="BJ29" s="8">
        <v>0</v>
      </c>
      <c r="BK29" s="8">
        <v>0</v>
      </c>
      <c r="BL29" s="4">
        <f t="shared" si="1"/>
        <v>371.2062431688588</v>
      </c>
      <c r="BM29" s="8">
        <v>76.62592165544959</v>
      </c>
      <c r="BN29" s="8">
        <v>1.847737269427638</v>
      </c>
      <c r="BO29" s="8">
        <v>3.9500225586740783</v>
      </c>
      <c r="BP29" s="8">
        <v>298.22737487360484</v>
      </c>
      <c r="BQ29" s="8">
        <v>-8.220345934622069</v>
      </c>
      <c r="BR29" s="8">
        <v>526.0087809395059</v>
      </c>
      <c r="BS29" s="8">
        <v>183.33545026376305</v>
      </c>
      <c r="BT29" s="4">
        <f t="shared" si="0"/>
        <v>1452.9811847946617</v>
      </c>
      <c r="BU29" s="11"/>
      <c r="BV29" s="11"/>
    </row>
    <row r="30" spans="1:74" ht="12.75">
      <c r="A30" s="1" t="s">
        <v>32</v>
      </c>
      <c r="B30" s="3" t="s">
        <v>99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0.004452828525309593</v>
      </c>
      <c r="K30" s="8">
        <v>0.032918301970984165</v>
      </c>
      <c r="L30" s="8">
        <v>0</v>
      </c>
      <c r="M30" s="8">
        <v>0.048642305636024785</v>
      </c>
      <c r="N30" s="8">
        <v>0</v>
      </c>
      <c r="O30" s="8">
        <v>0</v>
      </c>
      <c r="P30" s="8">
        <v>0</v>
      </c>
      <c r="Q30" s="8">
        <v>0.0007114833220050604</v>
      </c>
      <c r="R30" s="8">
        <v>0</v>
      </c>
      <c r="S30" s="8">
        <v>0.03943338522582657</v>
      </c>
      <c r="T30" s="8">
        <v>0.06575985953458563</v>
      </c>
      <c r="U30" s="8">
        <v>19.161256840057163</v>
      </c>
      <c r="V30" s="8">
        <v>0.0022213125025415392</v>
      </c>
      <c r="W30" s="8">
        <v>0.16567799705976594</v>
      </c>
      <c r="X30" s="8">
        <v>15.054332475719711</v>
      </c>
      <c r="Y30" s="8">
        <v>4.225613883483902</v>
      </c>
      <c r="Z30" s="8">
        <v>8.501637631663783E-07</v>
      </c>
      <c r="AA30" s="8">
        <v>0.03843698824967001</v>
      </c>
      <c r="AB30" s="8">
        <v>0</v>
      </c>
      <c r="AC30" s="8">
        <v>1.6933215211262231E-07</v>
      </c>
      <c r="AD30" s="8">
        <v>558.9738294181743</v>
      </c>
      <c r="AE30" s="8">
        <v>3.0422606327790103</v>
      </c>
      <c r="AF30" s="8">
        <v>0.0011319153636755175</v>
      </c>
      <c r="AG30" s="8">
        <v>0</v>
      </c>
      <c r="AH30" s="8">
        <v>0.38936056215558845</v>
      </c>
      <c r="AI30" s="8">
        <v>0.026773422966532668</v>
      </c>
      <c r="AJ30" s="8">
        <v>0.21957879782214196</v>
      </c>
      <c r="AK30" s="8">
        <v>303.5992772079582</v>
      </c>
      <c r="AL30" s="8">
        <v>3.0742902642546923</v>
      </c>
      <c r="AM30" s="8">
        <v>12.080884699961814</v>
      </c>
      <c r="AN30" s="8">
        <v>0.026320382463830505</v>
      </c>
      <c r="AO30" s="8">
        <v>64.90976428881301</v>
      </c>
      <c r="AP30" s="8">
        <v>0</v>
      </c>
      <c r="AQ30" s="8">
        <v>0</v>
      </c>
      <c r="AR30" s="8">
        <v>2.5956048350650462E-06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0.6463731038491838</v>
      </c>
      <c r="AY30" s="8">
        <v>0</v>
      </c>
      <c r="AZ30" s="8">
        <v>0.0002104354879780279</v>
      </c>
      <c r="BA30" s="8">
        <v>46.09011471978525</v>
      </c>
      <c r="BB30" s="8">
        <v>5.84510989110142</v>
      </c>
      <c r="BC30" s="8">
        <v>0</v>
      </c>
      <c r="BD30" s="8">
        <v>0</v>
      </c>
      <c r="BE30" s="8">
        <v>0.0034667144457048993</v>
      </c>
      <c r="BF30" s="8">
        <v>0.0025069070099938816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4">
        <f t="shared" si="1"/>
        <v>1037.7707146407809</v>
      </c>
      <c r="BM30" s="8">
        <v>1318.3813469773</v>
      </c>
      <c r="BN30" s="8">
        <v>0</v>
      </c>
      <c r="BO30" s="8">
        <v>0</v>
      </c>
      <c r="BP30" s="8">
        <v>1191.2030226830261</v>
      </c>
      <c r="BQ30" s="8">
        <v>17.908966605093283</v>
      </c>
      <c r="BR30" s="8">
        <v>12291.869501120755</v>
      </c>
      <c r="BS30" s="8">
        <v>2852.9526704117175</v>
      </c>
      <c r="BT30" s="4">
        <f t="shared" si="0"/>
        <v>18710.086222438673</v>
      </c>
      <c r="BU30" s="11"/>
      <c r="BV30" s="11"/>
    </row>
    <row r="31" spans="1:74" ht="12.75">
      <c r="A31" s="1" t="s">
        <v>33</v>
      </c>
      <c r="B31" s="3" t="s">
        <v>34</v>
      </c>
      <c r="C31" s="8">
        <v>0</v>
      </c>
      <c r="D31" s="8">
        <v>0</v>
      </c>
      <c r="E31" s="8">
        <v>0.018989483540196916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0.1451560083159072</v>
      </c>
      <c r="T31" s="8">
        <v>0</v>
      </c>
      <c r="U31" s="8">
        <v>0</v>
      </c>
      <c r="V31" s="8">
        <v>1.2198013424119125</v>
      </c>
      <c r="W31" s="8">
        <v>0</v>
      </c>
      <c r="X31" s="8">
        <v>2.8695172820472816</v>
      </c>
      <c r="Y31" s="8">
        <v>0</v>
      </c>
      <c r="Z31" s="8">
        <v>0</v>
      </c>
      <c r="AA31" s="8">
        <v>0</v>
      </c>
      <c r="AB31" s="8">
        <v>0.3376285352007175</v>
      </c>
      <c r="AC31" s="8">
        <v>0.49237038181787396</v>
      </c>
      <c r="AD31" s="8">
        <v>0.02372003177519319</v>
      </c>
      <c r="AE31" s="8">
        <v>17.564636661518875</v>
      </c>
      <c r="AF31" s="8">
        <v>0</v>
      </c>
      <c r="AG31" s="8">
        <v>0</v>
      </c>
      <c r="AH31" s="8">
        <v>0.00011032231389823178</v>
      </c>
      <c r="AI31" s="8">
        <v>0</v>
      </c>
      <c r="AJ31" s="8">
        <v>0</v>
      </c>
      <c r="AK31" s="8">
        <v>0</v>
      </c>
      <c r="AL31" s="8">
        <v>0.002081065139515781</v>
      </c>
      <c r="AM31" s="8">
        <v>0</v>
      </c>
      <c r="AN31" s="8">
        <v>0</v>
      </c>
      <c r="AO31" s="8">
        <v>38.99522109660582</v>
      </c>
      <c r="AP31" s="8">
        <v>0</v>
      </c>
      <c r="AQ31" s="8">
        <v>227.7450119855613</v>
      </c>
      <c r="AR31" s="8">
        <v>0.002308906231211605</v>
      </c>
      <c r="AS31" s="8">
        <v>0</v>
      </c>
      <c r="AT31" s="8">
        <v>0</v>
      </c>
      <c r="AU31" s="8">
        <v>0</v>
      </c>
      <c r="AV31" s="8">
        <v>0</v>
      </c>
      <c r="AW31" s="8">
        <v>0</v>
      </c>
      <c r="AX31" s="8">
        <v>57.82207833149465</v>
      </c>
      <c r="AY31" s="8">
        <v>0</v>
      </c>
      <c r="AZ31" s="8">
        <v>0</v>
      </c>
      <c r="BA31" s="8">
        <v>0</v>
      </c>
      <c r="BB31" s="8">
        <v>105.2108192032762</v>
      </c>
      <c r="BC31" s="8">
        <v>0</v>
      </c>
      <c r="BD31" s="8">
        <v>0</v>
      </c>
      <c r="BE31" s="8">
        <v>0</v>
      </c>
      <c r="BF31" s="8">
        <v>0</v>
      </c>
      <c r="BG31" s="8">
        <v>0.0959388156211034</v>
      </c>
      <c r="BH31" s="8">
        <v>0</v>
      </c>
      <c r="BI31" s="8">
        <v>0</v>
      </c>
      <c r="BJ31" s="8">
        <v>0</v>
      </c>
      <c r="BK31" s="8">
        <v>0</v>
      </c>
      <c r="BL31" s="4">
        <f t="shared" si="1"/>
        <v>452.5453894528717</v>
      </c>
      <c r="BM31" s="8">
        <v>57.127646996232556</v>
      </c>
      <c r="BN31" s="8">
        <v>0</v>
      </c>
      <c r="BO31" s="8">
        <v>0</v>
      </c>
      <c r="BP31" s="8">
        <v>419.24093747539376</v>
      </c>
      <c r="BQ31" s="8">
        <v>-1.1348763926090228</v>
      </c>
      <c r="BR31" s="8">
        <v>762.1897207954306</v>
      </c>
      <c r="BS31" s="8">
        <v>452.06597228708995</v>
      </c>
      <c r="BT31" s="4">
        <f t="shared" si="0"/>
        <v>2142.0347906144098</v>
      </c>
      <c r="BU31" s="11"/>
      <c r="BV31" s="11"/>
    </row>
    <row r="32" spans="1:74" ht="12.75">
      <c r="A32" s="1" t="s">
        <v>35</v>
      </c>
      <c r="B32" s="4" t="s">
        <v>100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0.5290115781577573</v>
      </c>
      <c r="K32" s="8">
        <v>7.242594641901896</v>
      </c>
      <c r="L32" s="8">
        <v>0</v>
      </c>
      <c r="M32" s="8">
        <v>235.8429821811915</v>
      </c>
      <c r="N32" s="8">
        <v>0.0036730264596722684</v>
      </c>
      <c r="O32" s="8">
        <v>0</v>
      </c>
      <c r="P32" s="8">
        <v>0</v>
      </c>
      <c r="Q32" s="8">
        <v>1.3447441543013983</v>
      </c>
      <c r="R32" s="8">
        <v>1.4126858766878065</v>
      </c>
      <c r="S32" s="8">
        <v>0.3599682762106768</v>
      </c>
      <c r="T32" s="8">
        <v>8.60892198139095</v>
      </c>
      <c r="U32" s="8">
        <v>1.758045325578634</v>
      </c>
      <c r="V32" s="8">
        <v>2.6350242042397127</v>
      </c>
      <c r="W32" s="8">
        <v>2.156469728447906</v>
      </c>
      <c r="X32" s="8">
        <v>10.558444485131048</v>
      </c>
      <c r="Y32" s="8">
        <v>2.9866483353463256</v>
      </c>
      <c r="Z32" s="8">
        <v>0</v>
      </c>
      <c r="AA32" s="8">
        <v>4.133315746338613</v>
      </c>
      <c r="AB32" s="8">
        <v>2.8238220012660324</v>
      </c>
      <c r="AC32" s="8">
        <v>0.4502635855606576</v>
      </c>
      <c r="AD32" s="8">
        <v>215.29127593944486</v>
      </c>
      <c r="AE32" s="8">
        <v>1.6292910499997868</v>
      </c>
      <c r="AF32" s="8">
        <v>176.6490244043614</v>
      </c>
      <c r="AG32" s="8">
        <v>0.2588550831557614</v>
      </c>
      <c r="AH32" s="8">
        <v>0.2100242829185806</v>
      </c>
      <c r="AI32" s="8">
        <v>3.1910702275102416</v>
      </c>
      <c r="AJ32" s="8">
        <v>29.417191191594654</v>
      </c>
      <c r="AK32" s="8">
        <v>8.372074917984316</v>
      </c>
      <c r="AL32" s="8">
        <v>33.24872936366694</v>
      </c>
      <c r="AM32" s="8">
        <v>11.515540191311516</v>
      </c>
      <c r="AN32" s="8">
        <v>22.6388116575789</v>
      </c>
      <c r="AO32" s="8">
        <v>8.397411898775093</v>
      </c>
      <c r="AP32" s="8">
        <v>0.21823877831879093</v>
      </c>
      <c r="AQ32" s="8">
        <v>1.7382015167079095</v>
      </c>
      <c r="AR32" s="8">
        <v>13.743022114295488</v>
      </c>
      <c r="AS32" s="8">
        <v>9.640553603279553</v>
      </c>
      <c r="AT32" s="8">
        <v>0.2731299549769143</v>
      </c>
      <c r="AU32" s="8">
        <v>1.7467064689113938</v>
      </c>
      <c r="AV32" s="8">
        <v>0</v>
      </c>
      <c r="AW32" s="8">
        <v>25.934226445994472</v>
      </c>
      <c r="AX32" s="8">
        <v>0.4577236956184829</v>
      </c>
      <c r="AY32" s="8">
        <v>8.349324982210996</v>
      </c>
      <c r="AZ32" s="8">
        <v>0.7985381047151073</v>
      </c>
      <c r="BA32" s="8">
        <v>49.027397673061756</v>
      </c>
      <c r="BB32" s="8">
        <v>5.08220257664572</v>
      </c>
      <c r="BC32" s="8">
        <v>9.075966728736713</v>
      </c>
      <c r="BD32" s="8">
        <v>17.507960367864982</v>
      </c>
      <c r="BE32" s="8">
        <v>3.1666226963182416</v>
      </c>
      <c r="BF32" s="8">
        <v>10.71253828894679</v>
      </c>
      <c r="BG32" s="8">
        <v>20.467437829774518</v>
      </c>
      <c r="BH32" s="8">
        <v>1.3330254010425104</v>
      </c>
      <c r="BI32" s="8">
        <v>0</v>
      </c>
      <c r="BJ32" s="8">
        <v>0</v>
      </c>
      <c r="BK32" s="8">
        <v>0</v>
      </c>
      <c r="BL32" s="4">
        <f t="shared" si="1"/>
        <v>972.9387325639327</v>
      </c>
      <c r="BM32" s="8">
        <v>485.12172091302637</v>
      </c>
      <c r="BN32" s="8">
        <v>0</v>
      </c>
      <c r="BO32" s="8">
        <v>0</v>
      </c>
      <c r="BP32" s="8">
        <v>768.7450636103822</v>
      </c>
      <c r="BQ32" s="8">
        <v>1.00625759286919</v>
      </c>
      <c r="BR32" s="8">
        <v>1391.5016036856823</v>
      </c>
      <c r="BS32" s="8">
        <v>1202.1121683112337</v>
      </c>
      <c r="BT32" s="4">
        <f t="shared" si="0"/>
        <v>4821.4255466771265</v>
      </c>
      <c r="BU32" s="11"/>
      <c r="BV32" s="11"/>
    </row>
    <row r="33" spans="1:74" ht="12.75">
      <c r="A33" s="1" t="s">
        <v>36</v>
      </c>
      <c r="B33" s="3" t="s">
        <v>101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  <c r="AS33" s="8">
        <v>0</v>
      </c>
      <c r="AT33" s="8">
        <v>0</v>
      </c>
      <c r="AU33" s="8">
        <v>0</v>
      </c>
      <c r="AV33" s="8">
        <v>0</v>
      </c>
      <c r="AW33" s="8">
        <v>0</v>
      </c>
      <c r="AX33" s="8">
        <v>0</v>
      </c>
      <c r="AY33" s="8">
        <v>0</v>
      </c>
      <c r="AZ33" s="8"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0</v>
      </c>
      <c r="BG33" s="8">
        <v>0</v>
      </c>
      <c r="BH33" s="8">
        <v>0</v>
      </c>
      <c r="BI33" s="8">
        <v>0</v>
      </c>
      <c r="BJ33" s="8">
        <v>0</v>
      </c>
      <c r="BK33" s="8">
        <v>0</v>
      </c>
      <c r="BL33" s="4">
        <f t="shared" si="1"/>
        <v>0</v>
      </c>
      <c r="BM33" s="8">
        <v>0</v>
      </c>
      <c r="BN33" s="8">
        <v>0</v>
      </c>
      <c r="BO33" s="8">
        <v>0</v>
      </c>
      <c r="BP33" s="8">
        <v>0</v>
      </c>
      <c r="BQ33" s="8">
        <v>0</v>
      </c>
      <c r="BR33" s="8">
        <v>0</v>
      </c>
      <c r="BS33" s="8">
        <v>0</v>
      </c>
      <c r="BT33" s="4">
        <f t="shared" si="0"/>
        <v>0</v>
      </c>
      <c r="BU33" s="11"/>
      <c r="BV33" s="11"/>
    </row>
    <row r="34" spans="1:74" ht="12.75">
      <c r="A34" s="1" t="s">
        <v>37</v>
      </c>
      <c r="B34" s="3" t="s">
        <v>102</v>
      </c>
      <c r="C34" s="8">
        <v>157.1546314886958</v>
      </c>
      <c r="D34" s="8">
        <v>0</v>
      </c>
      <c r="E34" s="8">
        <v>0.053700664968259405</v>
      </c>
      <c r="F34" s="8">
        <v>0</v>
      </c>
      <c r="G34" s="8">
        <v>0</v>
      </c>
      <c r="H34" s="8">
        <v>0</v>
      </c>
      <c r="I34" s="8">
        <v>0</v>
      </c>
      <c r="J34" s="8">
        <v>49.37068425979042</v>
      </c>
      <c r="K34" s="8">
        <v>283.92374783138246</v>
      </c>
      <c r="L34" s="8">
        <v>2.3569520169007725</v>
      </c>
      <c r="M34" s="8">
        <v>204.86522926971531</v>
      </c>
      <c r="N34" s="8">
        <v>16.37223692836659</v>
      </c>
      <c r="O34" s="8">
        <v>5.259050472469796</v>
      </c>
      <c r="P34" s="8">
        <v>41.806088483694275</v>
      </c>
      <c r="Q34" s="8">
        <v>154.43850409899028</v>
      </c>
      <c r="R34" s="8">
        <v>120.32128441010222</v>
      </c>
      <c r="S34" s="8">
        <v>107.04921727132543</v>
      </c>
      <c r="T34" s="8">
        <v>706.2971723643037</v>
      </c>
      <c r="U34" s="8">
        <v>95.58433202511165</v>
      </c>
      <c r="V34" s="8">
        <v>213.71144215496875</v>
      </c>
      <c r="W34" s="8">
        <v>406.1829738341803</v>
      </c>
      <c r="X34" s="8">
        <v>133.88907874965085</v>
      </c>
      <c r="Y34" s="8">
        <v>68.2039218028699</v>
      </c>
      <c r="Z34" s="8">
        <v>0.44472695917655025</v>
      </c>
      <c r="AA34" s="8">
        <v>48.71165759878537</v>
      </c>
      <c r="AB34" s="8">
        <v>59.58097595664343</v>
      </c>
      <c r="AC34" s="8">
        <v>9.636066080428181</v>
      </c>
      <c r="AD34" s="8">
        <v>61.086779889204465</v>
      </c>
      <c r="AE34" s="8">
        <v>15.736596066875403</v>
      </c>
      <c r="AF34" s="8">
        <v>27.26638121093748</v>
      </c>
      <c r="AG34" s="8">
        <v>19.578634687706153</v>
      </c>
      <c r="AH34" s="8">
        <v>608.1136378342326</v>
      </c>
      <c r="AI34" s="8">
        <v>35.325751076968096</v>
      </c>
      <c r="AJ34" s="8">
        <v>121.173104457818</v>
      </c>
      <c r="AK34" s="8">
        <v>77.74520552657583</v>
      </c>
      <c r="AL34" s="8">
        <v>255.17922283811328</v>
      </c>
      <c r="AM34" s="8">
        <v>387.39705873215223</v>
      </c>
      <c r="AN34" s="8">
        <v>211.37194996375231</v>
      </c>
      <c r="AO34" s="8">
        <v>171.2037415062387</v>
      </c>
      <c r="AP34" s="8">
        <v>0.35540349329318377</v>
      </c>
      <c r="AQ34" s="8">
        <v>6.375069276259693</v>
      </c>
      <c r="AR34" s="8">
        <v>134.70530784772362</v>
      </c>
      <c r="AS34" s="8">
        <v>77.7342992004346</v>
      </c>
      <c r="AT34" s="8">
        <v>42.19426826479457</v>
      </c>
      <c r="AU34" s="8">
        <v>10.204618506021136</v>
      </c>
      <c r="AV34" s="8">
        <v>10.102668174136571</v>
      </c>
      <c r="AW34" s="8">
        <v>46.484633954836184</v>
      </c>
      <c r="AX34" s="8">
        <v>4.8844426381993085</v>
      </c>
      <c r="AY34" s="8">
        <v>48.9779935623874</v>
      </c>
      <c r="AZ34" s="8">
        <v>19.99244669564327</v>
      </c>
      <c r="BA34" s="8">
        <v>233.72260870188848</v>
      </c>
      <c r="BB34" s="8">
        <v>150.9264744849968</v>
      </c>
      <c r="BC34" s="8">
        <v>48.20022238244627</v>
      </c>
      <c r="BD34" s="8">
        <v>184.54877593491022</v>
      </c>
      <c r="BE34" s="8">
        <v>93.93001328941934</v>
      </c>
      <c r="BF34" s="8">
        <v>42.27075199168946</v>
      </c>
      <c r="BG34" s="8">
        <v>50.01055717902157</v>
      </c>
      <c r="BH34" s="8">
        <v>53.882131099738274</v>
      </c>
      <c r="BI34" s="8">
        <v>0</v>
      </c>
      <c r="BJ34" s="8">
        <v>0</v>
      </c>
      <c r="BK34" s="8">
        <v>0</v>
      </c>
      <c r="BL34" s="4">
        <f t="shared" si="1"/>
        <v>6135.894425190935</v>
      </c>
      <c r="BM34" s="8">
        <v>2573.1332653360523</v>
      </c>
      <c r="BN34" s="8">
        <v>0</v>
      </c>
      <c r="BO34" s="8">
        <v>0</v>
      </c>
      <c r="BP34" s="8">
        <v>0</v>
      </c>
      <c r="BQ34" s="8">
        <v>0</v>
      </c>
      <c r="BR34" s="8">
        <v>607.4832250312013</v>
      </c>
      <c r="BS34" s="8">
        <v>6.483231076730802</v>
      </c>
      <c r="BT34" s="4">
        <f t="shared" si="0"/>
        <v>9322.99414663492</v>
      </c>
      <c r="BU34" s="11"/>
      <c r="BV34" s="11"/>
    </row>
    <row r="35" spans="1:74" ht="12.75">
      <c r="A35" s="1" t="s">
        <v>38</v>
      </c>
      <c r="B35" s="3" t="s">
        <v>104</v>
      </c>
      <c r="C35" s="8">
        <v>15.110384299233532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0.36840406507430135</v>
      </c>
      <c r="K35" s="8">
        <v>19.78885971263672</v>
      </c>
      <c r="L35" s="8">
        <v>0.16256160842435324</v>
      </c>
      <c r="M35" s="8">
        <v>7.065422249849374</v>
      </c>
      <c r="N35" s="8">
        <v>0.44007809115312085</v>
      </c>
      <c r="O35" s="8">
        <v>0.039960992520740694</v>
      </c>
      <c r="P35" s="8">
        <v>0.5849558521976419</v>
      </c>
      <c r="Q35" s="8">
        <v>1.506902432559332</v>
      </c>
      <c r="R35" s="8">
        <v>4.577563085778488</v>
      </c>
      <c r="S35" s="8">
        <v>5.258357567820043</v>
      </c>
      <c r="T35" s="8">
        <v>23.84735160893835</v>
      </c>
      <c r="U35" s="8">
        <v>2.0712725204894125</v>
      </c>
      <c r="V35" s="8">
        <v>4.229806696280816</v>
      </c>
      <c r="W35" s="8">
        <v>3.727092225791786</v>
      </c>
      <c r="X35" s="8">
        <v>1.828754631041054</v>
      </c>
      <c r="Y35" s="8">
        <v>1.9740143474718488</v>
      </c>
      <c r="Z35" s="8">
        <v>0.015870273136418468</v>
      </c>
      <c r="AA35" s="8">
        <v>0.9553817120491289</v>
      </c>
      <c r="AB35" s="8">
        <v>2.9893720212733346</v>
      </c>
      <c r="AC35" s="8">
        <v>0.3422066403270768</v>
      </c>
      <c r="AD35" s="8">
        <v>1.135423798696471</v>
      </c>
      <c r="AE35" s="8">
        <v>1.081710631560478</v>
      </c>
      <c r="AF35" s="8">
        <v>0.7014693364416559</v>
      </c>
      <c r="AG35" s="8">
        <v>0.14989664299648953</v>
      </c>
      <c r="AH35" s="8">
        <v>2.0067413864316057</v>
      </c>
      <c r="AI35" s="8">
        <v>6.175356184237019</v>
      </c>
      <c r="AJ35" s="8">
        <v>6.232403347139934</v>
      </c>
      <c r="AK35" s="8">
        <v>4.277234195146337</v>
      </c>
      <c r="AL35" s="8">
        <v>15.804972268169154</v>
      </c>
      <c r="AM35" s="8">
        <v>9.071658527760306</v>
      </c>
      <c r="AN35" s="8">
        <v>24.85300338847932</v>
      </c>
      <c r="AO35" s="8">
        <v>25.395290050846103</v>
      </c>
      <c r="AP35" s="8">
        <v>0.2037788996381642</v>
      </c>
      <c r="AQ35" s="8">
        <v>0.05200542829270838</v>
      </c>
      <c r="AR35" s="8">
        <v>9.492069001837157</v>
      </c>
      <c r="AS35" s="8">
        <v>1.5279774458501116</v>
      </c>
      <c r="AT35" s="8">
        <v>1.7493138069396135</v>
      </c>
      <c r="AU35" s="8">
        <v>0.3820297267999352</v>
      </c>
      <c r="AV35" s="8">
        <v>0</v>
      </c>
      <c r="AW35" s="8">
        <v>158.41184645599992</v>
      </c>
      <c r="AX35" s="8">
        <v>0.17433044502627304</v>
      </c>
      <c r="AY35" s="8">
        <v>0.5138580074374329</v>
      </c>
      <c r="AZ35" s="8">
        <v>0.7591525427532857</v>
      </c>
      <c r="BA35" s="8">
        <v>7.949502443016916</v>
      </c>
      <c r="BB35" s="8">
        <v>9.400072141319818</v>
      </c>
      <c r="BC35" s="8">
        <v>2.6592126221970402</v>
      </c>
      <c r="BD35" s="8">
        <v>30.167103788741315</v>
      </c>
      <c r="BE35" s="8">
        <v>1.5845974803256957</v>
      </c>
      <c r="BF35" s="8">
        <v>1.5392432519837072</v>
      </c>
      <c r="BG35" s="8">
        <v>6.463594740898442</v>
      </c>
      <c r="BH35" s="8">
        <v>3.0213288226657857</v>
      </c>
      <c r="BI35" s="8">
        <v>0</v>
      </c>
      <c r="BJ35" s="8">
        <v>0</v>
      </c>
      <c r="BK35" s="8">
        <v>0</v>
      </c>
      <c r="BL35" s="4">
        <f t="shared" si="1"/>
        <v>429.820749443675</v>
      </c>
      <c r="BM35" s="8">
        <v>361.18129551074543</v>
      </c>
      <c r="BN35" s="8">
        <v>0</v>
      </c>
      <c r="BO35" s="8">
        <v>0</v>
      </c>
      <c r="BP35" s="8">
        <v>0</v>
      </c>
      <c r="BQ35" s="8">
        <v>5.796060584512551</v>
      </c>
      <c r="BR35" s="8">
        <v>0</v>
      </c>
      <c r="BS35" s="8">
        <v>0</v>
      </c>
      <c r="BT35" s="4">
        <f t="shared" si="0"/>
        <v>796.798105538933</v>
      </c>
      <c r="BU35" s="11"/>
      <c r="BV35" s="11"/>
    </row>
    <row r="36" spans="1:74" ht="12.75">
      <c r="A36" s="1" t="s">
        <v>39</v>
      </c>
      <c r="B36" s="4" t="s">
        <v>103</v>
      </c>
      <c r="C36" s="8">
        <v>0.25936329108568623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5.55629008468884</v>
      </c>
      <c r="K36" s="8">
        <v>63.79569730493119</v>
      </c>
      <c r="L36" s="8">
        <v>1.2668891897209258</v>
      </c>
      <c r="M36" s="8">
        <v>14.410057201764765</v>
      </c>
      <c r="N36" s="8">
        <v>10.42098984793335</v>
      </c>
      <c r="O36" s="8">
        <v>1.2757715781562837</v>
      </c>
      <c r="P36" s="8">
        <v>7.503235923163357</v>
      </c>
      <c r="Q36" s="8">
        <v>19.41711222411711</v>
      </c>
      <c r="R36" s="8">
        <v>50.05972782245952</v>
      </c>
      <c r="S36" s="8">
        <v>25.91501738347554</v>
      </c>
      <c r="T36" s="8">
        <v>239.68821855738395</v>
      </c>
      <c r="U36" s="8">
        <v>20.906110880835666</v>
      </c>
      <c r="V36" s="8">
        <v>44.505247656984075</v>
      </c>
      <c r="W36" s="8">
        <v>139.79990450508453</v>
      </c>
      <c r="X36" s="8">
        <v>59.491145952288754</v>
      </c>
      <c r="Y36" s="8">
        <v>18.00137176458537</v>
      </c>
      <c r="Z36" s="8">
        <v>1.4366634619387626</v>
      </c>
      <c r="AA36" s="8">
        <v>28.742412380155148</v>
      </c>
      <c r="AB36" s="8">
        <v>28.007581534903856</v>
      </c>
      <c r="AC36" s="8">
        <v>2.383983392430327</v>
      </c>
      <c r="AD36" s="8">
        <v>22.783756806524444</v>
      </c>
      <c r="AE36" s="8">
        <v>10.7311949435982</v>
      </c>
      <c r="AF36" s="8">
        <v>8.315416159988445</v>
      </c>
      <c r="AG36" s="8">
        <v>1.4242230383679393</v>
      </c>
      <c r="AH36" s="8">
        <v>429.76193607928525</v>
      </c>
      <c r="AI36" s="8">
        <v>59.182258409751846</v>
      </c>
      <c r="AJ36" s="8">
        <v>7992.605934331712</v>
      </c>
      <c r="AK36" s="8">
        <v>200.69440442572588</v>
      </c>
      <c r="AL36" s="8">
        <v>1016.8738779090489</v>
      </c>
      <c r="AM36" s="8">
        <v>1104.2734581955506</v>
      </c>
      <c r="AN36" s="8">
        <v>223.8654185003097</v>
      </c>
      <c r="AO36" s="8">
        <v>228.77922075667078</v>
      </c>
      <c r="AP36" s="8">
        <v>0.4331234156220361</v>
      </c>
      <c r="AQ36" s="8">
        <v>1.2625426358222935</v>
      </c>
      <c r="AR36" s="8">
        <v>967.0149045976742</v>
      </c>
      <c r="AS36" s="8">
        <v>84.24739935246112</v>
      </c>
      <c r="AT36" s="8">
        <v>96.68757228841191</v>
      </c>
      <c r="AU36" s="8">
        <v>0.21787845670536587</v>
      </c>
      <c r="AV36" s="8">
        <v>0.17509587762969556</v>
      </c>
      <c r="AW36" s="8">
        <v>3456.7461864113757</v>
      </c>
      <c r="AX36" s="8">
        <v>3.407216197941018</v>
      </c>
      <c r="AY36" s="8">
        <v>45.75003779379856</v>
      </c>
      <c r="AZ36" s="8">
        <v>5.969673563325214</v>
      </c>
      <c r="BA36" s="8">
        <v>249.32955257926247</v>
      </c>
      <c r="BB36" s="8">
        <v>1212.115048869984</v>
      </c>
      <c r="BC36" s="8">
        <v>160.36335711659635</v>
      </c>
      <c r="BD36" s="8">
        <v>87.09641728737945</v>
      </c>
      <c r="BE36" s="8">
        <v>37.06118605295727</v>
      </c>
      <c r="BF36" s="8">
        <v>32.94543142256876</v>
      </c>
      <c r="BG36" s="8">
        <v>89.50713078061966</v>
      </c>
      <c r="BH36" s="8">
        <v>12.424777526329402</v>
      </c>
      <c r="BI36" s="8">
        <v>0</v>
      </c>
      <c r="BJ36" s="8">
        <v>0</v>
      </c>
      <c r="BK36" s="8">
        <v>0</v>
      </c>
      <c r="BL36" s="4">
        <f t="shared" si="1"/>
        <v>18624.88842372109</v>
      </c>
      <c r="BM36" s="8">
        <v>131.23530549729247</v>
      </c>
      <c r="BN36" s="8">
        <v>0</v>
      </c>
      <c r="BO36" s="8">
        <v>0</v>
      </c>
      <c r="BP36" s="8">
        <v>18196.882786719325</v>
      </c>
      <c r="BQ36" s="8">
        <v>0</v>
      </c>
      <c r="BR36" s="8">
        <v>441.3124559927987</v>
      </c>
      <c r="BS36" s="8">
        <v>175.76048157514208</v>
      </c>
      <c r="BT36" s="4">
        <f t="shared" si="0"/>
        <v>37570.07945350565</v>
      </c>
      <c r="BU36" s="11"/>
      <c r="BV36" s="11"/>
    </row>
    <row r="37" spans="1:74" ht="12.75">
      <c r="A37" s="1" t="s">
        <v>40</v>
      </c>
      <c r="B37" s="3" t="s">
        <v>105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11.50078730328329</v>
      </c>
      <c r="K37" s="8">
        <v>31.88075457470791</v>
      </c>
      <c r="L37" s="8">
        <v>0.1253573039675881</v>
      </c>
      <c r="M37" s="8">
        <v>8.064098071562274</v>
      </c>
      <c r="N37" s="8">
        <v>1.917033982416475</v>
      </c>
      <c r="O37" s="8">
        <v>0.053828817864742924</v>
      </c>
      <c r="P37" s="8">
        <v>5.871760346893385</v>
      </c>
      <c r="Q37" s="8">
        <v>2.0106130532576683</v>
      </c>
      <c r="R37" s="8">
        <v>5.019840009193524</v>
      </c>
      <c r="S37" s="8">
        <v>1.486876580413001</v>
      </c>
      <c r="T37" s="8">
        <v>18.23687111794504</v>
      </c>
      <c r="U37" s="8">
        <v>22.10988397131812</v>
      </c>
      <c r="V37" s="8">
        <v>11.309474946444743</v>
      </c>
      <c r="W37" s="8">
        <v>9.029666012538556</v>
      </c>
      <c r="X37" s="8">
        <v>33.8367559163362</v>
      </c>
      <c r="Y37" s="8">
        <v>14.39180379925618</v>
      </c>
      <c r="Z37" s="8">
        <v>2.0104266955336185</v>
      </c>
      <c r="AA37" s="8">
        <v>3.5284884162421446</v>
      </c>
      <c r="AB37" s="8">
        <v>0.6130091804291536</v>
      </c>
      <c r="AC37" s="8">
        <v>1.096820718746395</v>
      </c>
      <c r="AD37" s="8">
        <v>706.602755920803</v>
      </c>
      <c r="AE37" s="8">
        <v>2.231877887116338</v>
      </c>
      <c r="AF37" s="8">
        <v>2.908661113061608</v>
      </c>
      <c r="AG37" s="8">
        <v>3.430199886754819</v>
      </c>
      <c r="AH37" s="8">
        <v>4.747105700702184</v>
      </c>
      <c r="AI37" s="8">
        <v>3.447388292763859</v>
      </c>
      <c r="AJ37" s="8">
        <v>35.00438229452415</v>
      </c>
      <c r="AK37" s="8">
        <v>207.32594221676297</v>
      </c>
      <c r="AL37" s="8">
        <v>168.77518188326658</v>
      </c>
      <c r="AM37" s="8">
        <v>79.33990222315349</v>
      </c>
      <c r="AN37" s="8">
        <v>17.57680376653211</v>
      </c>
      <c r="AO37" s="8">
        <v>293.7817290364306</v>
      </c>
      <c r="AP37" s="8">
        <v>19.97728069307063</v>
      </c>
      <c r="AQ37" s="8">
        <v>68.69650861899025</v>
      </c>
      <c r="AR37" s="8">
        <v>141.13927152956498</v>
      </c>
      <c r="AS37" s="8">
        <v>20.749011918489252</v>
      </c>
      <c r="AT37" s="8">
        <v>0</v>
      </c>
      <c r="AU37" s="8">
        <v>3.3948083798891617</v>
      </c>
      <c r="AV37" s="8">
        <v>0</v>
      </c>
      <c r="AW37" s="8">
        <v>12.05685600174505</v>
      </c>
      <c r="AX37" s="8">
        <v>146.81926610535368</v>
      </c>
      <c r="AY37" s="8">
        <v>40.70056012116457</v>
      </c>
      <c r="AZ37" s="8">
        <v>1.4348685700025243</v>
      </c>
      <c r="BA37" s="8">
        <v>80.16442492541614</v>
      </c>
      <c r="BB37" s="8">
        <v>29.21129213388969</v>
      </c>
      <c r="BC37" s="8">
        <v>27.07087625443851</v>
      </c>
      <c r="BD37" s="8">
        <v>31.907016787635087</v>
      </c>
      <c r="BE37" s="8">
        <v>42.78685620275603</v>
      </c>
      <c r="BF37" s="8">
        <v>12.061449032942278</v>
      </c>
      <c r="BG37" s="8">
        <v>3.1559592863549377</v>
      </c>
      <c r="BH37" s="8">
        <v>16.92155332146515</v>
      </c>
      <c r="BI37" s="8">
        <v>0</v>
      </c>
      <c r="BJ37" s="8">
        <v>0</v>
      </c>
      <c r="BK37" s="8">
        <v>0</v>
      </c>
      <c r="BL37" s="4">
        <f t="shared" si="1"/>
        <v>2407.51394092339</v>
      </c>
      <c r="BM37" s="8">
        <v>5308.746527002352</v>
      </c>
      <c r="BN37" s="8">
        <v>0</v>
      </c>
      <c r="BO37" s="8">
        <v>3.200918</v>
      </c>
      <c r="BP37" s="8">
        <v>697.176229</v>
      </c>
      <c r="BQ37" s="8">
        <v>11.38063</v>
      </c>
      <c r="BR37" s="8">
        <v>808.0371413870913</v>
      </c>
      <c r="BS37" s="8">
        <v>237.51316585122663</v>
      </c>
      <c r="BT37" s="4">
        <f t="shared" si="0"/>
        <v>9473.568552164059</v>
      </c>
      <c r="BU37" s="11"/>
      <c r="BV37" s="11"/>
    </row>
    <row r="38" spans="1:74" ht="12.75">
      <c r="A38" s="1" t="s">
        <v>41</v>
      </c>
      <c r="B38" s="3" t="s">
        <v>106</v>
      </c>
      <c r="C38" s="8">
        <v>698.2677029409953</v>
      </c>
      <c r="D38" s="8">
        <v>3.713543</v>
      </c>
      <c r="E38" s="8">
        <v>12.402513458683725</v>
      </c>
      <c r="F38" s="8">
        <v>0</v>
      </c>
      <c r="G38" s="8">
        <v>0</v>
      </c>
      <c r="H38" s="8">
        <v>0</v>
      </c>
      <c r="I38" s="8">
        <v>0</v>
      </c>
      <c r="J38" s="8">
        <v>20.739408531886834</v>
      </c>
      <c r="K38" s="8">
        <v>1977.9269070835298</v>
      </c>
      <c r="L38" s="8">
        <v>111.23750191779234</v>
      </c>
      <c r="M38" s="8">
        <v>595.5613784267564</v>
      </c>
      <c r="N38" s="8">
        <v>223.93652918265417</v>
      </c>
      <c r="O38" s="8">
        <v>21.988081068713395</v>
      </c>
      <c r="P38" s="8">
        <v>257.8017023562517</v>
      </c>
      <c r="Q38" s="8">
        <v>245.89498928033711</v>
      </c>
      <c r="R38" s="8">
        <v>627.2015552355298</v>
      </c>
      <c r="S38" s="8">
        <v>931.4092458063785</v>
      </c>
      <c r="T38" s="8">
        <v>1804.1344930369155</v>
      </c>
      <c r="U38" s="8">
        <v>417.2230533279475</v>
      </c>
      <c r="V38" s="8">
        <v>479.10047964380107</v>
      </c>
      <c r="W38" s="8">
        <v>825.3633709275423</v>
      </c>
      <c r="X38" s="8">
        <v>872.8781246200574</v>
      </c>
      <c r="Y38" s="8">
        <v>536.0578370533201</v>
      </c>
      <c r="Z38" s="8">
        <v>2.7792180000000006</v>
      </c>
      <c r="AA38" s="8">
        <v>245.73932470917728</v>
      </c>
      <c r="AB38" s="8">
        <v>275.2060661265774</v>
      </c>
      <c r="AC38" s="8">
        <v>122.61828893705669</v>
      </c>
      <c r="AD38" s="8">
        <v>814.8183312477095</v>
      </c>
      <c r="AE38" s="8">
        <v>66.9779668719241</v>
      </c>
      <c r="AF38" s="8">
        <v>391.9063627558869</v>
      </c>
      <c r="AG38" s="8">
        <v>145.26820999999998</v>
      </c>
      <c r="AH38" s="8">
        <v>339.7543869841929</v>
      </c>
      <c r="AI38" s="8">
        <v>13.665007</v>
      </c>
      <c r="AJ38" s="8">
        <v>2878.7888973484564</v>
      </c>
      <c r="AK38" s="8">
        <v>147.80584551722973</v>
      </c>
      <c r="AL38" s="8">
        <v>611.6117576988839</v>
      </c>
      <c r="AM38" s="8">
        <v>384.0006674918315</v>
      </c>
      <c r="AN38" s="8">
        <v>358.9444409999999</v>
      </c>
      <c r="AO38" s="8">
        <v>168.43117002852972</v>
      </c>
      <c r="AP38" s="8">
        <v>44.43353611215925</v>
      </c>
      <c r="AQ38" s="8">
        <v>231.61703900000003</v>
      </c>
      <c r="AR38" s="8">
        <v>282.458744478055</v>
      </c>
      <c r="AS38" s="8">
        <v>151.846766</v>
      </c>
      <c r="AT38" s="8">
        <v>53.01263600000001</v>
      </c>
      <c r="AU38" s="8">
        <v>8.295771000000002</v>
      </c>
      <c r="AV38" s="8">
        <v>21.320111999999998</v>
      </c>
      <c r="AW38" s="8">
        <v>99.93417399999998</v>
      </c>
      <c r="AX38" s="8">
        <v>54.9437166518291</v>
      </c>
      <c r="AY38" s="8">
        <v>208.601302</v>
      </c>
      <c r="AZ38" s="8">
        <v>4.393304</v>
      </c>
      <c r="BA38" s="8">
        <v>562.8049102957217</v>
      </c>
      <c r="BB38" s="8">
        <v>196.13498500000003</v>
      </c>
      <c r="BC38" s="8">
        <v>61.68889200000001</v>
      </c>
      <c r="BD38" s="8">
        <v>636.3170959999999</v>
      </c>
      <c r="BE38" s="8">
        <v>42.32393599999999</v>
      </c>
      <c r="BF38" s="8">
        <v>25.496737000000003</v>
      </c>
      <c r="BG38" s="8">
        <v>90.57328300000002</v>
      </c>
      <c r="BH38" s="8">
        <v>130.96674725416227</v>
      </c>
      <c r="BI38" s="8">
        <v>0</v>
      </c>
      <c r="BJ38" s="8">
        <v>0</v>
      </c>
      <c r="BK38" s="8">
        <v>0</v>
      </c>
      <c r="BL38" s="4">
        <f t="shared" si="1"/>
        <v>20538.318046408476</v>
      </c>
      <c r="BM38" s="8">
        <v>2539.597724</v>
      </c>
      <c r="BN38" s="8">
        <v>2.353376</v>
      </c>
      <c r="BO38" s="8">
        <v>162.53774800000002</v>
      </c>
      <c r="BP38" s="8">
        <v>3566.103470999999</v>
      </c>
      <c r="BQ38" s="8">
        <v>463.225609</v>
      </c>
      <c r="BR38" s="8">
        <v>9243.799420382851</v>
      </c>
      <c r="BS38" s="8">
        <v>3689.6133321533775</v>
      </c>
      <c r="BT38" s="4">
        <f t="shared" si="0"/>
        <v>40205.548726944704</v>
      </c>
      <c r="BU38" s="11"/>
      <c r="BV38" s="11"/>
    </row>
    <row r="39" spans="1:75" ht="12.75">
      <c r="A39" s="1" t="s">
        <v>42</v>
      </c>
      <c r="B39" s="3" t="s">
        <v>107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0.8748771036910221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0.008668162897761683</v>
      </c>
      <c r="T39" s="8">
        <v>1.0171458268192972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0.30421830674838857</v>
      </c>
      <c r="AA39" s="8">
        <v>0</v>
      </c>
      <c r="AB39" s="8">
        <v>0</v>
      </c>
      <c r="AC39" s="8">
        <v>0</v>
      </c>
      <c r="AD39" s="8">
        <v>0.0598015739838077</v>
      </c>
      <c r="AE39" s="8">
        <v>0</v>
      </c>
      <c r="AF39" s="8">
        <v>0</v>
      </c>
      <c r="AG39" s="8">
        <v>0</v>
      </c>
      <c r="AH39" s="8">
        <v>0.011999366299041482</v>
      </c>
      <c r="AI39" s="8">
        <v>0</v>
      </c>
      <c r="AJ39" s="8">
        <v>0</v>
      </c>
      <c r="AK39" s="8">
        <v>11.15434208440569</v>
      </c>
      <c r="AL39" s="8">
        <v>394.48267610811183</v>
      </c>
      <c r="AM39" s="8">
        <v>355.7025758993952</v>
      </c>
      <c r="AN39" s="8">
        <v>0</v>
      </c>
      <c r="AO39" s="8">
        <v>0.7622337718040181</v>
      </c>
      <c r="AP39" s="8">
        <v>0</v>
      </c>
      <c r="AQ39" s="8">
        <v>0</v>
      </c>
      <c r="AR39" s="8">
        <v>0</v>
      </c>
      <c r="AS39" s="8">
        <v>0</v>
      </c>
      <c r="AT39" s="8">
        <v>0</v>
      </c>
      <c r="AU39" s="8">
        <v>0</v>
      </c>
      <c r="AV39" s="8">
        <v>0</v>
      </c>
      <c r="AW39" s="8">
        <v>0</v>
      </c>
      <c r="AX39" s="8">
        <v>0</v>
      </c>
      <c r="AY39" s="8">
        <v>4.748673444381472</v>
      </c>
      <c r="AZ39" s="8">
        <v>0</v>
      </c>
      <c r="BA39" s="8">
        <v>39.53994654940197</v>
      </c>
      <c r="BB39" s="8">
        <v>0.7856489817963292</v>
      </c>
      <c r="BC39" s="8">
        <v>0.6656673127699707</v>
      </c>
      <c r="BD39" s="8">
        <v>1.2440355640672927</v>
      </c>
      <c r="BE39" s="8">
        <v>0</v>
      </c>
      <c r="BF39" s="8">
        <v>0</v>
      </c>
      <c r="BG39" s="8">
        <v>0</v>
      </c>
      <c r="BH39" s="8">
        <v>0</v>
      </c>
      <c r="BI39" s="8">
        <v>0</v>
      </c>
      <c r="BJ39" s="8">
        <v>0</v>
      </c>
      <c r="BK39" s="8">
        <v>0</v>
      </c>
      <c r="BL39" s="4">
        <f t="shared" si="1"/>
        <v>811.3625100565732</v>
      </c>
      <c r="BM39" s="8">
        <v>11662.508296539396</v>
      </c>
      <c r="BN39" s="8">
        <v>9.487358</v>
      </c>
      <c r="BO39" s="8">
        <v>610.7974969999999</v>
      </c>
      <c r="BP39" s="8">
        <v>0</v>
      </c>
      <c r="BQ39" s="8">
        <v>0</v>
      </c>
      <c r="BR39" s="8">
        <v>0.05933788346169422</v>
      </c>
      <c r="BS39" s="8">
        <v>0</v>
      </c>
      <c r="BT39" s="4">
        <f t="shared" si="0"/>
        <v>13094.21499947943</v>
      </c>
      <c r="BU39" s="11"/>
      <c r="BV39" s="11"/>
      <c r="BW39" s="11"/>
    </row>
    <row r="40" spans="1:74" ht="12.75">
      <c r="A40" s="1" t="s">
        <v>43</v>
      </c>
      <c r="B40" s="3" t="s">
        <v>44</v>
      </c>
      <c r="C40" s="8">
        <v>0</v>
      </c>
      <c r="D40" s="8">
        <v>0</v>
      </c>
      <c r="E40" s="8">
        <v>0.0418077176534463</v>
      </c>
      <c r="F40" s="8">
        <v>0</v>
      </c>
      <c r="G40" s="8">
        <v>0</v>
      </c>
      <c r="H40" s="8">
        <v>0</v>
      </c>
      <c r="I40" s="8">
        <v>0</v>
      </c>
      <c r="J40" s="8">
        <v>1.0890437747739203</v>
      </c>
      <c r="K40" s="8">
        <v>37.78960952448368</v>
      </c>
      <c r="L40" s="8">
        <v>0.46328189864286784</v>
      </c>
      <c r="M40" s="8">
        <v>22.27424112371775</v>
      </c>
      <c r="N40" s="8">
        <v>6.103276372338819</v>
      </c>
      <c r="O40" s="8">
        <v>0.5528161508069208</v>
      </c>
      <c r="P40" s="8">
        <v>2.915595265061857</v>
      </c>
      <c r="Q40" s="8">
        <v>5.22977625926433</v>
      </c>
      <c r="R40" s="8">
        <v>39.895825595142455</v>
      </c>
      <c r="S40" s="8">
        <v>6.10818932221196</v>
      </c>
      <c r="T40" s="8">
        <v>63.485495176497984</v>
      </c>
      <c r="U40" s="8">
        <v>18.887793082372596</v>
      </c>
      <c r="V40" s="8">
        <v>28.107859148321225</v>
      </c>
      <c r="W40" s="8">
        <v>17.207023829219352</v>
      </c>
      <c r="X40" s="8">
        <v>42.788776007096686</v>
      </c>
      <c r="Y40" s="8">
        <v>35.39893467470919</v>
      </c>
      <c r="Z40" s="8">
        <v>2.245200110501411</v>
      </c>
      <c r="AA40" s="8">
        <v>30.160536731392085</v>
      </c>
      <c r="AB40" s="8">
        <v>87.35644573138687</v>
      </c>
      <c r="AC40" s="8">
        <v>3.1663474554359388</v>
      </c>
      <c r="AD40" s="8">
        <v>20.84729883337857</v>
      </c>
      <c r="AE40" s="8">
        <v>5.3070912804333545</v>
      </c>
      <c r="AF40" s="8">
        <v>4.051886143206856</v>
      </c>
      <c r="AG40" s="8">
        <v>3.400856698284085</v>
      </c>
      <c r="AH40" s="8">
        <v>4.132346929736746</v>
      </c>
      <c r="AI40" s="8">
        <v>0.7761694689665856</v>
      </c>
      <c r="AJ40" s="8">
        <v>119.06204792798033</v>
      </c>
      <c r="AK40" s="8">
        <v>42.66337993537677</v>
      </c>
      <c r="AL40" s="8">
        <v>350.59129637077854</v>
      </c>
      <c r="AM40" s="8">
        <v>162.35577218822775</v>
      </c>
      <c r="AN40" s="8">
        <v>221.13909699075737</v>
      </c>
      <c r="AO40" s="8">
        <v>63.25937640689821</v>
      </c>
      <c r="AP40" s="8">
        <v>1.312230009553951</v>
      </c>
      <c r="AQ40" s="8">
        <v>73.47918172700116</v>
      </c>
      <c r="AR40" s="8">
        <v>480.79811433819873</v>
      </c>
      <c r="AS40" s="8">
        <v>43.66110964323397</v>
      </c>
      <c r="AT40" s="8">
        <v>44.47835632883864</v>
      </c>
      <c r="AU40" s="8">
        <v>15.200331840284184</v>
      </c>
      <c r="AV40" s="8">
        <v>10.426683903831975</v>
      </c>
      <c r="AW40" s="8">
        <v>34.9497840357784</v>
      </c>
      <c r="AX40" s="8">
        <v>3.9156234574719733</v>
      </c>
      <c r="AY40" s="8">
        <v>97.11641436720541</v>
      </c>
      <c r="AZ40" s="8">
        <v>16.27545638639208</v>
      </c>
      <c r="BA40" s="8">
        <v>504.73014952899626</v>
      </c>
      <c r="BB40" s="8">
        <v>51.35703186187139</v>
      </c>
      <c r="BC40" s="8">
        <v>49.912090651858726</v>
      </c>
      <c r="BD40" s="8">
        <v>200.58454137308559</v>
      </c>
      <c r="BE40" s="8">
        <v>3.2787174753898256</v>
      </c>
      <c r="BF40" s="8">
        <v>11.385249585362134</v>
      </c>
      <c r="BG40" s="8">
        <v>88.84027706112661</v>
      </c>
      <c r="BH40" s="8">
        <v>3.046524418798076</v>
      </c>
      <c r="BI40" s="8">
        <v>0</v>
      </c>
      <c r="BJ40" s="8">
        <v>0</v>
      </c>
      <c r="BK40" s="8">
        <v>0</v>
      </c>
      <c r="BL40" s="4">
        <f t="shared" si="1"/>
        <v>3183.6023621193353</v>
      </c>
      <c r="BM40" s="8">
        <v>5997.4161011956885</v>
      </c>
      <c r="BN40" s="8">
        <v>0</v>
      </c>
      <c r="BO40" s="8">
        <v>0</v>
      </c>
      <c r="BP40" s="8">
        <v>0</v>
      </c>
      <c r="BQ40" s="8">
        <v>0</v>
      </c>
      <c r="BR40" s="8">
        <v>989.2948505912047</v>
      </c>
      <c r="BS40" s="8">
        <v>212.69622047847798</v>
      </c>
      <c r="BT40" s="4">
        <f t="shared" si="0"/>
        <v>10383.009534384706</v>
      </c>
      <c r="BU40" s="11"/>
      <c r="BV40" s="11"/>
    </row>
    <row r="41" spans="1:74" ht="12.75">
      <c r="A41" s="1" t="s">
        <v>45</v>
      </c>
      <c r="B41" s="3" t="s">
        <v>108</v>
      </c>
      <c r="C41" s="8">
        <v>13.737114637774479</v>
      </c>
      <c r="D41" s="8">
        <v>0.07088290643555073</v>
      </c>
      <c r="E41" s="8">
        <v>0.308321453233165</v>
      </c>
      <c r="F41" s="8">
        <v>0</v>
      </c>
      <c r="G41" s="8">
        <v>0</v>
      </c>
      <c r="H41" s="8">
        <v>0</v>
      </c>
      <c r="I41" s="8">
        <v>0</v>
      </c>
      <c r="J41" s="8">
        <v>35.10009929951684</v>
      </c>
      <c r="K41" s="8">
        <v>500.24595153095044</v>
      </c>
      <c r="L41" s="8">
        <v>20.54457785321155</v>
      </c>
      <c r="M41" s="8">
        <v>151.56614122002654</v>
      </c>
      <c r="N41" s="8">
        <v>32.866871138614286</v>
      </c>
      <c r="O41" s="8">
        <v>3.802285513165397</v>
      </c>
      <c r="P41" s="8">
        <v>97.96022036665963</v>
      </c>
      <c r="Q41" s="8">
        <v>127.19778289178501</v>
      </c>
      <c r="R41" s="8">
        <v>141.03989886760203</v>
      </c>
      <c r="S41" s="8">
        <v>223.46634320680658</v>
      </c>
      <c r="T41" s="8">
        <v>396.122119043701</v>
      </c>
      <c r="U41" s="8">
        <v>88.25801314372173</v>
      </c>
      <c r="V41" s="8">
        <v>285.2936097635403</v>
      </c>
      <c r="W41" s="8">
        <v>318.1180791342256</v>
      </c>
      <c r="X41" s="8">
        <v>122.32094109836925</v>
      </c>
      <c r="Y41" s="8">
        <v>78.47729221297138</v>
      </c>
      <c r="Z41" s="8">
        <v>1.0871302495982245</v>
      </c>
      <c r="AA41" s="8">
        <v>66.33087948675507</v>
      </c>
      <c r="AB41" s="8">
        <v>37.48677266101006</v>
      </c>
      <c r="AC41" s="8">
        <v>15.471171678223053</v>
      </c>
      <c r="AD41" s="8">
        <v>153.85039740463503</v>
      </c>
      <c r="AE41" s="8">
        <v>18.97226595683485</v>
      </c>
      <c r="AF41" s="8">
        <v>63.742382199467976</v>
      </c>
      <c r="AG41" s="8">
        <v>53.17663290099712</v>
      </c>
      <c r="AH41" s="8">
        <v>64.85622017468233</v>
      </c>
      <c r="AI41" s="8">
        <v>5.732722381450138</v>
      </c>
      <c r="AJ41" s="8">
        <v>399.48218062725897</v>
      </c>
      <c r="AK41" s="8">
        <v>172.2356810083316</v>
      </c>
      <c r="AL41" s="8">
        <v>586.9866345747647</v>
      </c>
      <c r="AM41" s="8">
        <v>187.56065242751902</v>
      </c>
      <c r="AN41" s="8">
        <v>136.43437329275093</v>
      </c>
      <c r="AO41" s="8">
        <v>362.77443465270517</v>
      </c>
      <c r="AP41" s="8">
        <v>3.9691929424690233</v>
      </c>
      <c r="AQ41" s="8">
        <v>5.402246383314167</v>
      </c>
      <c r="AR41" s="8">
        <v>419.92617899705624</v>
      </c>
      <c r="AS41" s="8">
        <v>250.49042006853585</v>
      </c>
      <c r="AT41" s="8">
        <v>45.830816169537485</v>
      </c>
      <c r="AU41" s="8">
        <v>13.781193596479264</v>
      </c>
      <c r="AV41" s="8">
        <v>31.389263234415388</v>
      </c>
      <c r="AW41" s="8">
        <v>51.141702593113635</v>
      </c>
      <c r="AX41" s="8">
        <v>12.326062444501979</v>
      </c>
      <c r="AY41" s="8">
        <v>32.402833189542164</v>
      </c>
      <c r="AZ41" s="8">
        <v>7.675292402334376</v>
      </c>
      <c r="BA41" s="8">
        <v>252.71331216847986</v>
      </c>
      <c r="BB41" s="8">
        <v>108.30329105449758</v>
      </c>
      <c r="BC41" s="8">
        <v>22.13272997157216</v>
      </c>
      <c r="BD41" s="8">
        <v>46.466077068925934</v>
      </c>
      <c r="BE41" s="8">
        <v>26.995211530695702</v>
      </c>
      <c r="BF41" s="8">
        <v>43.07191577280886</v>
      </c>
      <c r="BG41" s="8">
        <v>68.1450757068464</v>
      </c>
      <c r="BH41" s="8">
        <v>37.74824325980768</v>
      </c>
      <c r="BI41" s="8">
        <v>0</v>
      </c>
      <c r="BJ41" s="8">
        <v>0</v>
      </c>
      <c r="BK41" s="8">
        <v>0</v>
      </c>
      <c r="BL41" s="4">
        <f t="shared" si="1"/>
        <v>6442.588135514229</v>
      </c>
      <c r="BM41" s="8">
        <v>2270.76842436441</v>
      </c>
      <c r="BN41" s="8">
        <v>0</v>
      </c>
      <c r="BO41" s="8">
        <v>0</v>
      </c>
      <c r="BP41" s="8">
        <v>82.32976392541465</v>
      </c>
      <c r="BQ41" s="8">
        <v>0</v>
      </c>
      <c r="BR41" s="8">
        <v>2847.9173881535476</v>
      </c>
      <c r="BS41" s="8">
        <v>610.5745957952506</v>
      </c>
      <c r="BT41" s="4">
        <f t="shared" si="0"/>
        <v>12254.178307752853</v>
      </c>
      <c r="BU41" s="11"/>
      <c r="BV41" s="11"/>
    </row>
    <row r="42" spans="1:75" ht="12.75">
      <c r="A42" s="1" t="s">
        <v>46</v>
      </c>
      <c r="B42" s="3" t="s">
        <v>47</v>
      </c>
      <c r="C42" s="8">
        <v>0.7558219577666534</v>
      </c>
      <c r="D42" s="8">
        <v>0.007131676072371495</v>
      </c>
      <c r="E42" s="8">
        <v>0.04246283954793279</v>
      </c>
      <c r="F42" s="8">
        <v>0</v>
      </c>
      <c r="G42" s="8">
        <v>0</v>
      </c>
      <c r="H42" s="8">
        <v>0</v>
      </c>
      <c r="I42" s="8">
        <v>0</v>
      </c>
      <c r="J42" s="8">
        <v>1.6299575196577474</v>
      </c>
      <c r="K42" s="8">
        <v>17.86939346088711</v>
      </c>
      <c r="L42" s="8">
        <v>0.09405990794790052</v>
      </c>
      <c r="M42" s="8">
        <v>29.77554624798575</v>
      </c>
      <c r="N42" s="8">
        <v>0.02176696317989932</v>
      </c>
      <c r="O42" s="8">
        <v>0.012741750803802061</v>
      </c>
      <c r="P42" s="8">
        <v>0.4123552750321828</v>
      </c>
      <c r="Q42" s="8">
        <v>1.7277405132712333</v>
      </c>
      <c r="R42" s="8">
        <v>2.149556727319741</v>
      </c>
      <c r="S42" s="8">
        <v>39.732704903563004</v>
      </c>
      <c r="T42" s="8">
        <v>54.827473382760815</v>
      </c>
      <c r="U42" s="8">
        <v>17.449967962369477</v>
      </c>
      <c r="V42" s="8">
        <v>40.71253357992903</v>
      </c>
      <c r="W42" s="8">
        <v>122.2337132687203</v>
      </c>
      <c r="X42" s="8">
        <v>11.11521013570175</v>
      </c>
      <c r="Y42" s="8">
        <v>8.704816433846787</v>
      </c>
      <c r="Z42" s="8">
        <v>0.0006782053265889479</v>
      </c>
      <c r="AA42" s="8">
        <v>5.563495080420202</v>
      </c>
      <c r="AB42" s="8">
        <v>0.24493877380918933</v>
      </c>
      <c r="AC42" s="8">
        <v>0.5543918880928193</v>
      </c>
      <c r="AD42" s="8">
        <v>24.52684457198606</v>
      </c>
      <c r="AE42" s="8">
        <v>1.7835371210357973</v>
      </c>
      <c r="AF42" s="8">
        <v>6.584305171849451</v>
      </c>
      <c r="AG42" s="8">
        <v>15.26064599362251</v>
      </c>
      <c r="AH42" s="8">
        <v>23.09931454078835</v>
      </c>
      <c r="AI42" s="8">
        <v>0.03517679492253729</v>
      </c>
      <c r="AJ42" s="8">
        <v>9.667980821483376</v>
      </c>
      <c r="AK42" s="8">
        <v>9.633998842733329</v>
      </c>
      <c r="AL42" s="8">
        <v>88.65257299275501</v>
      </c>
      <c r="AM42" s="8">
        <v>11.6947567527579</v>
      </c>
      <c r="AN42" s="8">
        <v>0.6192863000572728</v>
      </c>
      <c r="AO42" s="8">
        <v>34.387906800399534</v>
      </c>
      <c r="AP42" s="8">
        <v>40.1123818633813</v>
      </c>
      <c r="AQ42" s="8">
        <v>0.11617509761829539</v>
      </c>
      <c r="AR42" s="8">
        <v>49.603103991799614</v>
      </c>
      <c r="AS42" s="8">
        <v>0.20923130850574864</v>
      </c>
      <c r="AT42" s="8">
        <v>0.019187961183471384</v>
      </c>
      <c r="AU42" s="8">
        <v>0.00655839826184726</v>
      </c>
      <c r="AV42" s="8">
        <v>0.023330782684916857</v>
      </c>
      <c r="AW42" s="8">
        <v>1.1342337713560506</v>
      </c>
      <c r="AX42" s="8">
        <v>0.2136894032590277</v>
      </c>
      <c r="AY42" s="8">
        <v>0.08969703949051507</v>
      </c>
      <c r="AZ42" s="8">
        <v>0.007795955188714288</v>
      </c>
      <c r="BA42" s="8">
        <v>0.8061069121767317</v>
      </c>
      <c r="BB42" s="8">
        <v>0.6933598729641532</v>
      </c>
      <c r="BC42" s="8">
        <v>0.10187246129561016</v>
      </c>
      <c r="BD42" s="8">
        <v>0.22691594390524894</v>
      </c>
      <c r="BE42" s="8">
        <v>0.2663456292451879</v>
      </c>
      <c r="BF42" s="8">
        <v>0.07528816710014283</v>
      </c>
      <c r="BG42" s="8">
        <v>0.07580981140997606</v>
      </c>
      <c r="BH42" s="8">
        <v>0.10653117352363381</v>
      </c>
      <c r="BI42" s="8">
        <v>0</v>
      </c>
      <c r="BJ42" s="8">
        <v>0</v>
      </c>
      <c r="BK42" s="8">
        <v>0</v>
      </c>
      <c r="BL42" s="4">
        <f t="shared" si="1"/>
        <v>675.4724007027535</v>
      </c>
      <c r="BM42" s="8">
        <v>32.83343699403187</v>
      </c>
      <c r="BN42" s="8">
        <v>0</v>
      </c>
      <c r="BO42" s="8">
        <v>0</v>
      </c>
      <c r="BP42" s="8">
        <v>0.5553711235069739</v>
      </c>
      <c r="BQ42" s="8">
        <v>0</v>
      </c>
      <c r="BR42" s="8">
        <v>695.3845820803919</v>
      </c>
      <c r="BS42" s="8">
        <v>840.3503877402858</v>
      </c>
      <c r="BT42" s="4">
        <f t="shared" si="0"/>
        <v>2244.5961786409703</v>
      </c>
      <c r="BU42" s="11"/>
      <c r="BV42" s="11"/>
      <c r="BW42" s="11"/>
    </row>
    <row r="43" spans="1:74" ht="12.75">
      <c r="A43" s="1" t="s">
        <v>48</v>
      </c>
      <c r="B43" s="3" t="s">
        <v>49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0.8819245737069118</v>
      </c>
      <c r="K43" s="8">
        <v>6.75085386171247</v>
      </c>
      <c r="L43" s="8">
        <v>0</v>
      </c>
      <c r="M43" s="8">
        <v>1.1144281014957158</v>
      </c>
      <c r="N43" s="8">
        <v>0.20204528968761098</v>
      </c>
      <c r="O43" s="8">
        <v>0.2273085103835189</v>
      </c>
      <c r="P43" s="8">
        <v>0.774374179512897</v>
      </c>
      <c r="Q43" s="8">
        <v>22.672954846677612</v>
      </c>
      <c r="R43" s="8">
        <v>1.7155843076046309</v>
      </c>
      <c r="S43" s="8">
        <v>2.3334352792508635</v>
      </c>
      <c r="T43" s="8">
        <v>30.26449803229241</v>
      </c>
      <c r="U43" s="8">
        <v>2.982392256812507</v>
      </c>
      <c r="V43" s="8">
        <v>4.128619988766989</v>
      </c>
      <c r="W43" s="8">
        <v>9.953663046398132</v>
      </c>
      <c r="X43" s="8">
        <v>4.454678996974661</v>
      </c>
      <c r="Y43" s="8">
        <v>26.53034721890284</v>
      </c>
      <c r="Z43" s="8">
        <v>2.2093962979434867</v>
      </c>
      <c r="AA43" s="8">
        <v>10.032592101198585</v>
      </c>
      <c r="AB43" s="8">
        <v>10.649617632859307</v>
      </c>
      <c r="AC43" s="8">
        <v>5.730339090775974</v>
      </c>
      <c r="AD43" s="8">
        <v>3.657277945653519</v>
      </c>
      <c r="AE43" s="8">
        <v>3.496908161347256</v>
      </c>
      <c r="AF43" s="8">
        <v>1.7872316404945527</v>
      </c>
      <c r="AG43" s="8">
        <v>0.018982068004596384</v>
      </c>
      <c r="AH43" s="8">
        <v>0.19499109774269033</v>
      </c>
      <c r="AI43" s="8">
        <v>0</v>
      </c>
      <c r="AJ43" s="8">
        <v>5.136218409708471</v>
      </c>
      <c r="AK43" s="8">
        <v>3.7765949509372296</v>
      </c>
      <c r="AL43" s="8">
        <v>126.69024105113239</v>
      </c>
      <c r="AM43" s="8">
        <v>30.337844363653616</v>
      </c>
      <c r="AN43" s="8">
        <v>5.892032402733742</v>
      </c>
      <c r="AO43" s="8">
        <v>1.7261640216864573</v>
      </c>
      <c r="AP43" s="8">
        <v>2.1931773476480494</v>
      </c>
      <c r="AQ43" s="8">
        <v>312.4546751991063</v>
      </c>
      <c r="AR43" s="8">
        <v>876.9172849272212</v>
      </c>
      <c r="AS43" s="8">
        <v>24.76886270777228</v>
      </c>
      <c r="AT43" s="8">
        <v>12.67934901613461</v>
      </c>
      <c r="AU43" s="8">
        <v>4.475244153482363</v>
      </c>
      <c r="AV43" s="8">
        <v>48.48247478502369</v>
      </c>
      <c r="AW43" s="8">
        <v>8.475131452266817</v>
      </c>
      <c r="AX43" s="8">
        <v>27.69005260094214</v>
      </c>
      <c r="AY43" s="8">
        <v>54.454249493825756</v>
      </c>
      <c r="AZ43" s="8">
        <v>7.438998511432497</v>
      </c>
      <c r="BA43" s="8">
        <v>158.038995636141</v>
      </c>
      <c r="BB43" s="8">
        <v>5.271132489815292</v>
      </c>
      <c r="BC43" s="8">
        <v>0</v>
      </c>
      <c r="BD43" s="8">
        <v>0</v>
      </c>
      <c r="BE43" s="8">
        <v>0.515551238581578</v>
      </c>
      <c r="BF43" s="8">
        <v>1.7643145630820423</v>
      </c>
      <c r="BG43" s="8">
        <v>17.05647425780317</v>
      </c>
      <c r="BH43" s="8">
        <v>1.78606808961489</v>
      </c>
      <c r="BI43" s="8">
        <v>0</v>
      </c>
      <c r="BJ43" s="8">
        <v>0</v>
      </c>
      <c r="BK43" s="8">
        <v>0</v>
      </c>
      <c r="BL43" s="4">
        <f t="shared" si="1"/>
        <v>1890.7855761959456</v>
      </c>
      <c r="BM43" s="8">
        <v>168.60466983917826</v>
      </c>
      <c r="BN43" s="8">
        <v>0</v>
      </c>
      <c r="BO43" s="8">
        <v>0</v>
      </c>
      <c r="BP43" s="8">
        <v>0</v>
      </c>
      <c r="BQ43" s="8">
        <v>0</v>
      </c>
      <c r="BR43" s="8">
        <v>996.2849775332072</v>
      </c>
      <c r="BS43" s="8">
        <v>848.9121181354487</v>
      </c>
      <c r="BT43" s="4">
        <f t="shared" si="0"/>
        <v>3904.587341703779</v>
      </c>
      <c r="BU43" s="11"/>
      <c r="BV43" s="11"/>
    </row>
    <row r="44" spans="1:74" ht="12.75">
      <c r="A44" s="1" t="s">
        <v>50</v>
      </c>
      <c r="B44" s="3" t="s">
        <v>109</v>
      </c>
      <c r="C44" s="8">
        <v>0</v>
      </c>
      <c r="D44" s="8">
        <v>0</v>
      </c>
      <c r="E44" s="8">
        <v>8.032120039334163</v>
      </c>
      <c r="F44" s="8">
        <v>0</v>
      </c>
      <c r="G44" s="8">
        <v>0</v>
      </c>
      <c r="H44" s="8">
        <v>0</v>
      </c>
      <c r="I44" s="8">
        <v>0</v>
      </c>
      <c r="J44" s="8">
        <v>29.8140686507575</v>
      </c>
      <c r="K44" s="8">
        <v>164.85104850276832</v>
      </c>
      <c r="L44" s="8">
        <v>0.6731450489155062</v>
      </c>
      <c r="M44" s="8">
        <v>25.622578351103876</v>
      </c>
      <c r="N44" s="8">
        <v>2.5241364347938906</v>
      </c>
      <c r="O44" s="8">
        <v>1.6941002941265035</v>
      </c>
      <c r="P44" s="8">
        <v>6.11556913438605</v>
      </c>
      <c r="Q44" s="8">
        <v>20.709670376558947</v>
      </c>
      <c r="R44" s="8">
        <v>118.53127251286635</v>
      </c>
      <c r="S44" s="8">
        <v>35.496439636104625</v>
      </c>
      <c r="T44" s="8">
        <v>142.36358166240925</v>
      </c>
      <c r="U44" s="8">
        <v>17.58235726653717</v>
      </c>
      <c r="V44" s="8">
        <v>28.83069121471227</v>
      </c>
      <c r="W44" s="8">
        <v>114.664542397122</v>
      </c>
      <c r="X44" s="8">
        <v>22.035668823247068</v>
      </c>
      <c r="Y44" s="8">
        <v>35.26436926701872</v>
      </c>
      <c r="Z44" s="8">
        <v>0.13816319443377756</v>
      </c>
      <c r="AA44" s="8">
        <v>24.62180561058309</v>
      </c>
      <c r="AB44" s="8">
        <v>20.347254135623075</v>
      </c>
      <c r="AC44" s="8">
        <v>3.571303703580174</v>
      </c>
      <c r="AD44" s="8">
        <v>231.25751611438977</v>
      </c>
      <c r="AE44" s="8">
        <v>5.601723197338771</v>
      </c>
      <c r="AF44" s="8">
        <v>10.95563143681282</v>
      </c>
      <c r="AG44" s="8">
        <v>2.8554918789987624</v>
      </c>
      <c r="AH44" s="8">
        <v>5.098269252538376</v>
      </c>
      <c r="AI44" s="8">
        <v>0.6020350854398208</v>
      </c>
      <c r="AJ44" s="8">
        <v>30.392978143440196</v>
      </c>
      <c r="AK44" s="8">
        <v>152.41733036465195</v>
      </c>
      <c r="AL44" s="8">
        <v>833.0381760680025</v>
      </c>
      <c r="AM44" s="8">
        <v>226.31269572019957</v>
      </c>
      <c r="AN44" s="8">
        <v>8.390224791164188</v>
      </c>
      <c r="AO44" s="8">
        <v>796.0911923726826</v>
      </c>
      <c r="AP44" s="8">
        <v>858.0458863221388</v>
      </c>
      <c r="AQ44" s="8">
        <v>622.5399276608857</v>
      </c>
      <c r="AR44" s="8">
        <v>1509.3339361206997</v>
      </c>
      <c r="AS44" s="8">
        <v>149.9086016097592</v>
      </c>
      <c r="AT44" s="8">
        <v>4.199533646792642</v>
      </c>
      <c r="AU44" s="8">
        <v>0.24250012658003803</v>
      </c>
      <c r="AV44" s="8">
        <v>0</v>
      </c>
      <c r="AW44" s="8">
        <v>3.339476210668993</v>
      </c>
      <c r="AX44" s="8">
        <v>10.378759515484386</v>
      </c>
      <c r="AY44" s="8">
        <v>12.897010087971115</v>
      </c>
      <c r="AZ44" s="8">
        <v>4.9612602565791155</v>
      </c>
      <c r="BA44" s="8">
        <v>59.76064642555847</v>
      </c>
      <c r="BB44" s="8">
        <v>0.589592408735038</v>
      </c>
      <c r="BC44" s="8">
        <v>0</v>
      </c>
      <c r="BD44" s="8">
        <v>0</v>
      </c>
      <c r="BE44" s="8">
        <v>0.5629945834154599</v>
      </c>
      <c r="BF44" s="8">
        <v>2.125413031889634</v>
      </c>
      <c r="BG44" s="8">
        <v>9.40895824371629</v>
      </c>
      <c r="BH44" s="8">
        <v>0.2780801099891374</v>
      </c>
      <c r="BI44" s="8">
        <v>0</v>
      </c>
      <c r="BJ44" s="8">
        <v>0</v>
      </c>
      <c r="BK44" s="8">
        <v>0</v>
      </c>
      <c r="BL44" s="4">
        <f t="shared" si="1"/>
        <v>6375.069727043506</v>
      </c>
      <c r="BM44" s="8">
        <v>2741.887425719064</v>
      </c>
      <c r="BN44" s="8">
        <v>0</v>
      </c>
      <c r="BO44" s="8">
        <v>0</v>
      </c>
      <c r="BP44" s="8">
        <v>0</v>
      </c>
      <c r="BQ44" s="8">
        <v>0</v>
      </c>
      <c r="BR44" s="8">
        <v>3970.2816554614465</v>
      </c>
      <c r="BS44" s="8">
        <v>1483.037268469931</v>
      </c>
      <c r="BT44" s="4">
        <f t="shared" si="0"/>
        <v>14570.276076693948</v>
      </c>
      <c r="BU44" s="11"/>
      <c r="BV44" s="11"/>
    </row>
    <row r="45" spans="1:74" ht="12.75">
      <c r="A45" s="1" t="s">
        <v>51</v>
      </c>
      <c r="B45" s="3" t="s">
        <v>52</v>
      </c>
      <c r="C45" s="8">
        <v>0</v>
      </c>
      <c r="D45" s="8">
        <v>0</v>
      </c>
      <c r="E45" s="8">
        <v>0.25632361692198413</v>
      </c>
      <c r="F45" s="8">
        <v>0</v>
      </c>
      <c r="G45" s="8">
        <v>0</v>
      </c>
      <c r="H45" s="8">
        <v>0</v>
      </c>
      <c r="I45" s="8">
        <v>0</v>
      </c>
      <c r="J45" s="8">
        <v>2.0902020779752366</v>
      </c>
      <c r="K45" s="8">
        <v>56.199188636631746</v>
      </c>
      <c r="L45" s="8">
        <v>0.552123147304014</v>
      </c>
      <c r="M45" s="8">
        <v>15.562515507154645</v>
      </c>
      <c r="N45" s="8">
        <v>8.42760468779037</v>
      </c>
      <c r="O45" s="8">
        <v>1.9824567850048849</v>
      </c>
      <c r="P45" s="8">
        <v>6.436163650224458</v>
      </c>
      <c r="Q45" s="8">
        <v>7.06426485309388</v>
      </c>
      <c r="R45" s="8">
        <v>146.69789858765898</v>
      </c>
      <c r="S45" s="8">
        <v>8.390743182525114</v>
      </c>
      <c r="T45" s="8">
        <v>81.77262903247583</v>
      </c>
      <c r="U45" s="8">
        <v>19.74015562563413</v>
      </c>
      <c r="V45" s="8">
        <v>23.757131277049783</v>
      </c>
      <c r="W45" s="8">
        <v>19.529821918476607</v>
      </c>
      <c r="X45" s="8">
        <v>31.425855334650805</v>
      </c>
      <c r="Y45" s="8">
        <v>37.46032250221636</v>
      </c>
      <c r="Z45" s="8">
        <v>2.3443464521729878</v>
      </c>
      <c r="AA45" s="8">
        <v>32.48375489077817</v>
      </c>
      <c r="AB45" s="8">
        <v>32.271949550902704</v>
      </c>
      <c r="AC45" s="8">
        <v>6.3163823314616385</v>
      </c>
      <c r="AD45" s="8">
        <v>25.12654012144482</v>
      </c>
      <c r="AE45" s="8">
        <v>9.033282966045052</v>
      </c>
      <c r="AF45" s="8">
        <v>10.43682699251681</v>
      </c>
      <c r="AG45" s="8">
        <v>1.8319354682289306</v>
      </c>
      <c r="AH45" s="8">
        <v>48.79668247473666</v>
      </c>
      <c r="AI45" s="8">
        <v>15.133931216937384</v>
      </c>
      <c r="AJ45" s="8">
        <v>128.6504424717756</v>
      </c>
      <c r="AK45" s="8">
        <v>134.8459414431625</v>
      </c>
      <c r="AL45" s="8">
        <v>773.3912657475576</v>
      </c>
      <c r="AM45" s="8">
        <v>345.26367596226225</v>
      </c>
      <c r="AN45" s="8">
        <v>84.89524777508413</v>
      </c>
      <c r="AO45" s="8">
        <v>118.61736900842942</v>
      </c>
      <c r="AP45" s="8">
        <v>6.006829240986773</v>
      </c>
      <c r="AQ45" s="8">
        <v>9.273200248355337</v>
      </c>
      <c r="AR45" s="8">
        <v>230.55019537600822</v>
      </c>
      <c r="AS45" s="8">
        <v>1216.383916244301</v>
      </c>
      <c r="AT45" s="8">
        <v>247.39583745392324</v>
      </c>
      <c r="AU45" s="8">
        <v>71.20415300930546</v>
      </c>
      <c r="AV45" s="8">
        <v>320.6584098076479</v>
      </c>
      <c r="AW45" s="8">
        <v>80.99800898271096</v>
      </c>
      <c r="AX45" s="8">
        <v>25.501038083366733</v>
      </c>
      <c r="AY45" s="8">
        <v>196.88465265693483</v>
      </c>
      <c r="AZ45" s="8">
        <v>34.29259989623683</v>
      </c>
      <c r="BA45" s="8">
        <v>1355.6704090774979</v>
      </c>
      <c r="BB45" s="8">
        <v>184.49484976793383</v>
      </c>
      <c r="BC45" s="8">
        <v>39.63781967599922</v>
      </c>
      <c r="BD45" s="8">
        <v>150.74884200979486</v>
      </c>
      <c r="BE45" s="8">
        <v>11.818605749957879</v>
      </c>
      <c r="BF45" s="8">
        <v>135.85691218624012</v>
      </c>
      <c r="BG45" s="8">
        <v>81.75319419865586</v>
      </c>
      <c r="BH45" s="8">
        <v>15.663495028163645</v>
      </c>
      <c r="BI45" s="8">
        <v>0</v>
      </c>
      <c r="BJ45" s="8">
        <v>0</v>
      </c>
      <c r="BK45" s="8">
        <v>0</v>
      </c>
      <c r="BL45" s="4">
        <f t="shared" si="1"/>
        <v>6651.577943990307</v>
      </c>
      <c r="BM45" s="8">
        <v>2233.9844284369283</v>
      </c>
      <c r="BN45" s="8">
        <v>0</v>
      </c>
      <c r="BO45" s="8">
        <v>0</v>
      </c>
      <c r="BP45" s="8">
        <v>0</v>
      </c>
      <c r="BQ45" s="8">
        <v>0</v>
      </c>
      <c r="BR45" s="8">
        <v>964.7610189614595</v>
      </c>
      <c r="BS45" s="8">
        <v>490.8104651235575</v>
      </c>
      <c r="BT45" s="4">
        <f t="shared" si="0"/>
        <v>10341.133856512251</v>
      </c>
      <c r="BU45" s="11"/>
      <c r="BV45" s="11"/>
    </row>
    <row r="46" spans="1:74" ht="12.75">
      <c r="A46" s="1" t="s">
        <v>53</v>
      </c>
      <c r="B46" s="3" t="s">
        <v>110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0.3080335012346749</v>
      </c>
      <c r="K46" s="8">
        <v>14.417186122309154</v>
      </c>
      <c r="L46" s="8">
        <v>0.02679846538627048</v>
      </c>
      <c r="M46" s="8">
        <v>0.6001729524315396</v>
      </c>
      <c r="N46" s="8">
        <v>0.9992499475817929</v>
      </c>
      <c r="O46" s="8">
        <v>0.003624489554425526</v>
      </c>
      <c r="P46" s="8">
        <v>0.5778594810258315</v>
      </c>
      <c r="Q46" s="8">
        <v>0.16130637875618015</v>
      </c>
      <c r="R46" s="8">
        <v>0.42860818228931863</v>
      </c>
      <c r="S46" s="8">
        <v>1.3921671586122182</v>
      </c>
      <c r="T46" s="8">
        <v>1.213227049147179</v>
      </c>
      <c r="U46" s="8">
        <v>0.4118721379236179</v>
      </c>
      <c r="V46" s="8">
        <v>0.504070606317943</v>
      </c>
      <c r="W46" s="8">
        <v>1.7217860552575344</v>
      </c>
      <c r="X46" s="8">
        <v>0.8305890731921712</v>
      </c>
      <c r="Y46" s="8">
        <v>2.294107112296283</v>
      </c>
      <c r="Z46" s="8">
        <v>0.03242793982449563</v>
      </c>
      <c r="AA46" s="8">
        <v>2.7595671418266585</v>
      </c>
      <c r="AB46" s="8">
        <v>0.4561997008261207</v>
      </c>
      <c r="AC46" s="8">
        <v>0.12563063898150284</v>
      </c>
      <c r="AD46" s="8">
        <v>4.443556691329089</v>
      </c>
      <c r="AE46" s="8">
        <v>0.6802551902091956</v>
      </c>
      <c r="AF46" s="8">
        <v>0.4181991119542492</v>
      </c>
      <c r="AG46" s="8">
        <v>0.05587712310862547</v>
      </c>
      <c r="AH46" s="8">
        <v>0.00391569951331572</v>
      </c>
      <c r="AI46" s="8">
        <v>0.01258860081933088</v>
      </c>
      <c r="AJ46" s="8">
        <v>11.739903121072146</v>
      </c>
      <c r="AK46" s="8">
        <v>10.71768341710603</v>
      </c>
      <c r="AL46" s="8">
        <v>27.964371511353207</v>
      </c>
      <c r="AM46" s="8">
        <v>13.128011677475001</v>
      </c>
      <c r="AN46" s="8">
        <v>39.17879707603214</v>
      </c>
      <c r="AO46" s="8">
        <v>1.222611767617665</v>
      </c>
      <c r="AP46" s="8">
        <v>0.07078402286687371</v>
      </c>
      <c r="AQ46" s="8">
        <v>0.01220137470875033</v>
      </c>
      <c r="AR46" s="8">
        <v>1.9225170168937886</v>
      </c>
      <c r="AS46" s="8">
        <v>0.19540903657888425</v>
      </c>
      <c r="AT46" s="8">
        <v>304.2300890690485</v>
      </c>
      <c r="AU46" s="8">
        <v>14.140676519091585</v>
      </c>
      <c r="AV46" s="8">
        <v>0</v>
      </c>
      <c r="AW46" s="8">
        <v>9.306630257345223</v>
      </c>
      <c r="AX46" s="8">
        <v>0.7324214649757304</v>
      </c>
      <c r="AY46" s="8">
        <v>2.7738390392896974</v>
      </c>
      <c r="AZ46" s="8">
        <v>0.01476376266776918</v>
      </c>
      <c r="BA46" s="8">
        <v>75.89508140732369</v>
      </c>
      <c r="BB46" s="8">
        <v>23.214369431859765</v>
      </c>
      <c r="BC46" s="8">
        <v>0.6099939419016003</v>
      </c>
      <c r="BD46" s="8">
        <v>0.1961524826472344</v>
      </c>
      <c r="BE46" s="8">
        <v>0.19226534384409244</v>
      </c>
      <c r="BF46" s="8">
        <v>0.8435290797846557</v>
      </c>
      <c r="BG46" s="8">
        <v>1.130293012409326</v>
      </c>
      <c r="BH46" s="8">
        <v>0.37596225323164334</v>
      </c>
      <c r="BI46" s="8">
        <v>0</v>
      </c>
      <c r="BJ46" s="8">
        <v>0</v>
      </c>
      <c r="BK46" s="8">
        <v>8402.30121003908</v>
      </c>
      <c r="BL46" s="4">
        <f t="shared" si="1"/>
        <v>8976.988443677914</v>
      </c>
      <c r="BM46" s="8">
        <v>802.4</v>
      </c>
      <c r="BN46" s="8">
        <v>0</v>
      </c>
      <c r="BO46" s="8">
        <v>0</v>
      </c>
      <c r="BP46" s="8">
        <v>0</v>
      </c>
      <c r="BQ46" s="8">
        <v>0</v>
      </c>
      <c r="BR46" s="8">
        <v>496.76472709997984</v>
      </c>
      <c r="BS46" s="8">
        <v>69.30312340000005</v>
      </c>
      <c r="BT46" s="4">
        <f t="shared" si="0"/>
        <v>10345.456294177895</v>
      </c>
      <c r="BU46" s="11"/>
      <c r="BV46" s="11"/>
    </row>
    <row r="47" spans="1:74" ht="12.75">
      <c r="A47" s="1" t="s">
        <v>54</v>
      </c>
      <c r="B47" s="3" t="s">
        <v>111</v>
      </c>
      <c r="C47" s="8">
        <v>22.273270865902674</v>
      </c>
      <c r="D47" s="8">
        <v>0.23634018762207237</v>
      </c>
      <c r="E47" s="8">
        <v>0.42456086644691327</v>
      </c>
      <c r="F47" s="8">
        <v>0</v>
      </c>
      <c r="G47" s="8">
        <v>0</v>
      </c>
      <c r="H47" s="8">
        <v>0</v>
      </c>
      <c r="I47" s="8">
        <v>0</v>
      </c>
      <c r="J47" s="8">
        <v>1.9367287786963716</v>
      </c>
      <c r="K47" s="8">
        <v>41.09333763273246</v>
      </c>
      <c r="L47" s="8">
        <v>1.074842208889634</v>
      </c>
      <c r="M47" s="8">
        <v>23.126501665386886</v>
      </c>
      <c r="N47" s="8">
        <v>2.7502546392556866</v>
      </c>
      <c r="O47" s="8">
        <v>0.6796952929526356</v>
      </c>
      <c r="P47" s="8">
        <v>7.52030312025936</v>
      </c>
      <c r="Q47" s="8">
        <v>9.595869612152452</v>
      </c>
      <c r="R47" s="8">
        <v>10.840907168876033</v>
      </c>
      <c r="S47" s="8">
        <v>10.125379178129503</v>
      </c>
      <c r="T47" s="8">
        <v>43.23409728300526</v>
      </c>
      <c r="U47" s="8">
        <v>9.676421789789476</v>
      </c>
      <c r="V47" s="8">
        <v>14.204760799230344</v>
      </c>
      <c r="W47" s="8">
        <v>14.364547969790113</v>
      </c>
      <c r="X47" s="8">
        <v>21.559402871667434</v>
      </c>
      <c r="Y47" s="8">
        <v>17.85560679729156</v>
      </c>
      <c r="Z47" s="8">
        <v>0.3542159529685711</v>
      </c>
      <c r="AA47" s="8">
        <v>6.419164399469006</v>
      </c>
      <c r="AB47" s="8">
        <v>6.536689056958495</v>
      </c>
      <c r="AC47" s="8">
        <v>2.635916797274604</v>
      </c>
      <c r="AD47" s="8">
        <v>13.188413899377021</v>
      </c>
      <c r="AE47" s="8">
        <v>3.558479873554054</v>
      </c>
      <c r="AF47" s="8">
        <v>10.41583994878534</v>
      </c>
      <c r="AG47" s="8">
        <v>2.5455575828464854</v>
      </c>
      <c r="AH47" s="8">
        <v>27.46894081985753</v>
      </c>
      <c r="AI47" s="8">
        <v>2.2602614524351434</v>
      </c>
      <c r="AJ47" s="8">
        <v>117.14831366549357</v>
      </c>
      <c r="AK47" s="8">
        <v>45.67277482050926</v>
      </c>
      <c r="AL47" s="8">
        <v>123.98352494160925</v>
      </c>
      <c r="AM47" s="8">
        <v>67.09519921321572</v>
      </c>
      <c r="AN47" s="8">
        <v>34.12690136247589</v>
      </c>
      <c r="AO47" s="8">
        <v>99.1603054585467</v>
      </c>
      <c r="AP47" s="8">
        <v>3.9485612558419625</v>
      </c>
      <c r="AQ47" s="8">
        <v>25.43452035661253</v>
      </c>
      <c r="AR47" s="8">
        <v>28.870410843317476</v>
      </c>
      <c r="AS47" s="8">
        <v>15.727014488968456</v>
      </c>
      <c r="AT47" s="8">
        <v>45.65699177616798</v>
      </c>
      <c r="AU47" s="8">
        <v>20.7635234176009</v>
      </c>
      <c r="AV47" s="8">
        <v>8.398058258993274</v>
      </c>
      <c r="AW47" s="8">
        <v>73.73572956226039</v>
      </c>
      <c r="AX47" s="8">
        <v>35.82723910318545</v>
      </c>
      <c r="AY47" s="8">
        <v>14.002542172864391</v>
      </c>
      <c r="AZ47" s="8">
        <v>1.979984751660666</v>
      </c>
      <c r="BA47" s="8">
        <v>133.33367768028785</v>
      </c>
      <c r="BB47" s="8">
        <v>39.803218246211706</v>
      </c>
      <c r="BC47" s="8">
        <v>13.647982801758973</v>
      </c>
      <c r="BD47" s="8">
        <v>71.65475472643405</v>
      </c>
      <c r="BE47" s="8">
        <v>8.284168971210747</v>
      </c>
      <c r="BF47" s="8">
        <v>6.432560243582447</v>
      </c>
      <c r="BG47" s="8">
        <v>10.631722682186068</v>
      </c>
      <c r="BH47" s="8">
        <v>9.77308819041694</v>
      </c>
      <c r="BI47" s="8">
        <v>0</v>
      </c>
      <c r="BJ47" s="8">
        <v>0</v>
      </c>
      <c r="BK47" s="8">
        <v>0</v>
      </c>
      <c r="BL47" s="4">
        <f t="shared" si="1"/>
        <v>1383.0490775030155</v>
      </c>
      <c r="BM47" s="8">
        <v>4218.476321972695</v>
      </c>
      <c r="BN47" s="8">
        <v>0</v>
      </c>
      <c r="BO47" s="8">
        <v>0</v>
      </c>
      <c r="BP47" s="8">
        <v>0</v>
      </c>
      <c r="BQ47" s="8">
        <v>0</v>
      </c>
      <c r="BR47" s="8">
        <v>79.44277820092461</v>
      </c>
      <c r="BS47" s="8">
        <v>98.36</v>
      </c>
      <c r="BT47" s="4">
        <f t="shared" si="0"/>
        <v>5779.328177676634</v>
      </c>
      <c r="BU47" s="11"/>
      <c r="BV47" s="11"/>
    </row>
    <row r="48" spans="1:74" ht="12.75">
      <c r="A48" s="1" t="s">
        <v>55</v>
      </c>
      <c r="B48" s="3" t="s">
        <v>112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0.9418023953208006</v>
      </c>
      <c r="K48" s="8">
        <v>51.492014170603184</v>
      </c>
      <c r="L48" s="8">
        <v>0.1739651864920183</v>
      </c>
      <c r="M48" s="8">
        <v>3.796088753302623</v>
      </c>
      <c r="N48" s="8">
        <v>7.13590197707293</v>
      </c>
      <c r="O48" s="8">
        <v>0.02352877271834558</v>
      </c>
      <c r="P48" s="8">
        <v>4.400399400946927</v>
      </c>
      <c r="Q48" s="8">
        <v>1.0471381050441693</v>
      </c>
      <c r="R48" s="8">
        <v>2.7823571719209985</v>
      </c>
      <c r="S48" s="8">
        <v>7.198969557124565</v>
      </c>
      <c r="T48" s="8">
        <v>8.504616959426414</v>
      </c>
      <c r="U48" s="8">
        <v>2.67371329857781</v>
      </c>
      <c r="V48" s="8">
        <v>3.2722298000754866</v>
      </c>
      <c r="W48" s="8">
        <v>8.750440504021247</v>
      </c>
      <c r="X48" s="8">
        <v>5.391860352202718</v>
      </c>
      <c r="Y48" s="8">
        <v>15.234931293455672</v>
      </c>
      <c r="Z48" s="8">
        <v>0.21050953917721443</v>
      </c>
      <c r="AA48" s="8">
        <v>10.280988844511281</v>
      </c>
      <c r="AB48" s="8">
        <v>2.5532268675295393</v>
      </c>
      <c r="AC48" s="8">
        <v>0.8155451151589302</v>
      </c>
      <c r="AD48" s="8">
        <v>13.324144377436905</v>
      </c>
      <c r="AE48" s="8">
        <v>4.293906074223765</v>
      </c>
      <c r="AF48" s="8">
        <v>2.6947094585781883</v>
      </c>
      <c r="AG48" s="8">
        <v>0.36273249240643607</v>
      </c>
      <c r="AH48" s="8">
        <v>0.024438837140622338</v>
      </c>
      <c r="AI48" s="8">
        <v>0.08172028724937555</v>
      </c>
      <c r="AJ48" s="8">
        <v>26.286393412455432</v>
      </c>
      <c r="AK48" s="8">
        <v>75.56663111222932</v>
      </c>
      <c r="AL48" s="8">
        <v>98.67797058423218</v>
      </c>
      <c r="AM48" s="8">
        <v>87.2716643850483</v>
      </c>
      <c r="AN48" s="8">
        <v>20.5471000092799</v>
      </c>
      <c r="AO48" s="8">
        <v>7.736718804424922</v>
      </c>
      <c r="AP48" s="8">
        <v>0.4595022722830884</v>
      </c>
      <c r="AQ48" s="8">
        <v>0.07920656634891546</v>
      </c>
      <c r="AR48" s="8">
        <v>13.77855274002307</v>
      </c>
      <c r="AS48" s="8">
        <v>1.2685192603635955</v>
      </c>
      <c r="AT48" s="8">
        <v>2675.342838048153</v>
      </c>
      <c r="AU48" s="8">
        <v>2016.9271918656223</v>
      </c>
      <c r="AV48" s="8">
        <v>690.7545013272777</v>
      </c>
      <c r="AW48" s="8">
        <v>73.18553106486354</v>
      </c>
      <c r="AX48" s="8">
        <v>44.61530595380254</v>
      </c>
      <c r="AY48" s="8">
        <v>6.389403585004855</v>
      </c>
      <c r="AZ48" s="8">
        <v>0.08690368689810388</v>
      </c>
      <c r="BA48" s="8">
        <v>672.1665764739373</v>
      </c>
      <c r="BB48" s="8">
        <v>0</v>
      </c>
      <c r="BC48" s="8">
        <v>17.68172694404126</v>
      </c>
      <c r="BD48" s="8">
        <v>35.55829984518342</v>
      </c>
      <c r="BE48" s="8">
        <v>0</v>
      </c>
      <c r="BF48" s="8">
        <v>0.37010621759774087</v>
      </c>
      <c r="BG48" s="8">
        <v>36.84444011035063</v>
      </c>
      <c r="BH48" s="8">
        <v>0</v>
      </c>
      <c r="BI48" s="8">
        <v>0</v>
      </c>
      <c r="BJ48" s="8">
        <v>0</v>
      </c>
      <c r="BK48" s="8">
        <v>0</v>
      </c>
      <c r="BL48" s="4">
        <f t="shared" si="1"/>
        <v>6759.05696386114</v>
      </c>
      <c r="BM48" s="8">
        <v>1243.3240073637878</v>
      </c>
      <c r="BN48" s="8">
        <v>0</v>
      </c>
      <c r="BO48" s="8">
        <v>0</v>
      </c>
      <c r="BP48" s="8">
        <v>0</v>
      </c>
      <c r="BQ48" s="8">
        <v>0</v>
      </c>
      <c r="BR48" s="8">
        <v>1028.5508820815896</v>
      </c>
      <c r="BS48" s="8">
        <v>513.6369274158379</v>
      </c>
      <c r="BT48" s="4">
        <f t="shared" si="0"/>
        <v>9544.568780722357</v>
      </c>
      <c r="BU48" s="11"/>
      <c r="BV48" s="11"/>
    </row>
    <row r="49" spans="1:74" ht="12.75">
      <c r="A49" s="1" t="s">
        <v>56</v>
      </c>
      <c r="B49" s="3" t="s">
        <v>113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2.6481529779151747</v>
      </c>
      <c r="K49" s="8">
        <v>107.00769422163032</v>
      </c>
      <c r="L49" s="8">
        <v>5.0898113533694564</v>
      </c>
      <c r="M49" s="8">
        <v>42.36426542586286</v>
      </c>
      <c r="N49" s="8">
        <v>21.91962429078522</v>
      </c>
      <c r="O49" s="8">
        <v>1.4257063013239701</v>
      </c>
      <c r="P49" s="8">
        <v>9.451038081840228</v>
      </c>
      <c r="Q49" s="8">
        <v>17.210570640977544</v>
      </c>
      <c r="R49" s="8">
        <v>24.992679804151734</v>
      </c>
      <c r="S49" s="8">
        <v>12.947691710110394</v>
      </c>
      <c r="T49" s="8">
        <v>48.05273211201051</v>
      </c>
      <c r="U49" s="8">
        <v>12.921211024156683</v>
      </c>
      <c r="V49" s="8">
        <v>30.752558134351613</v>
      </c>
      <c r="W49" s="8">
        <v>21.605188223338157</v>
      </c>
      <c r="X49" s="8">
        <v>60.61895365625544</v>
      </c>
      <c r="Y49" s="8">
        <v>48.67786148335999</v>
      </c>
      <c r="Z49" s="8">
        <v>1.508427765597365</v>
      </c>
      <c r="AA49" s="8">
        <v>42.06337744822765</v>
      </c>
      <c r="AB49" s="8">
        <v>26.567371496584226</v>
      </c>
      <c r="AC49" s="8">
        <v>8.431045351333358</v>
      </c>
      <c r="AD49" s="8">
        <v>13.748601688103802</v>
      </c>
      <c r="AE49" s="8">
        <v>5.38711793499639</v>
      </c>
      <c r="AF49" s="8">
        <v>13.18940245429691</v>
      </c>
      <c r="AG49" s="8">
        <v>10.047070105865961</v>
      </c>
      <c r="AH49" s="8">
        <v>14.870039657102492</v>
      </c>
      <c r="AI49" s="8">
        <v>2.3679090765620865</v>
      </c>
      <c r="AJ49" s="8">
        <v>179.05813476557776</v>
      </c>
      <c r="AK49" s="8">
        <v>49.34318770344995</v>
      </c>
      <c r="AL49" s="8">
        <v>675.7824677504383</v>
      </c>
      <c r="AM49" s="8">
        <v>907.8609972075716</v>
      </c>
      <c r="AN49" s="8">
        <v>289.92841181767693</v>
      </c>
      <c r="AO49" s="8">
        <v>114.15045293833958</v>
      </c>
      <c r="AP49" s="8">
        <v>2.6143425616050116</v>
      </c>
      <c r="AQ49" s="8">
        <v>31.765378375326105</v>
      </c>
      <c r="AR49" s="8">
        <v>499.17613791930177</v>
      </c>
      <c r="AS49" s="8">
        <v>126.0119461111938</v>
      </c>
      <c r="AT49" s="8">
        <v>167.71156381470576</v>
      </c>
      <c r="AU49" s="8">
        <v>85.14540056726895</v>
      </c>
      <c r="AV49" s="8">
        <v>364.368019237728</v>
      </c>
      <c r="AW49" s="8">
        <v>390.2675864128884</v>
      </c>
      <c r="AX49" s="8">
        <v>13.338350673552364</v>
      </c>
      <c r="AY49" s="8">
        <v>130.50958482393972</v>
      </c>
      <c r="AZ49" s="8">
        <v>26.864646738294258</v>
      </c>
      <c r="BA49" s="8">
        <v>633.8251830389488</v>
      </c>
      <c r="BB49" s="8">
        <v>195.3365002730291</v>
      </c>
      <c r="BC49" s="8">
        <v>493.99673062049646</v>
      </c>
      <c r="BD49" s="8">
        <v>97.65877719601549</v>
      </c>
      <c r="BE49" s="8">
        <v>7.601086501998394</v>
      </c>
      <c r="BF49" s="8">
        <v>83.71194494205712</v>
      </c>
      <c r="BG49" s="8">
        <v>13.017428279555817</v>
      </c>
      <c r="BH49" s="8">
        <v>62.15701076253014</v>
      </c>
      <c r="BI49" s="8">
        <v>0</v>
      </c>
      <c r="BJ49" s="8">
        <v>0</v>
      </c>
      <c r="BK49" s="8">
        <v>0</v>
      </c>
      <c r="BL49" s="4">
        <f t="shared" si="1"/>
        <v>6247.067373453599</v>
      </c>
      <c r="BM49" s="8">
        <v>22386.16039762427</v>
      </c>
      <c r="BN49" s="8">
        <v>0</v>
      </c>
      <c r="BO49" s="8">
        <v>70.4</v>
      </c>
      <c r="BP49" s="8">
        <v>42.572230413513935</v>
      </c>
      <c r="BQ49" s="8">
        <v>0</v>
      </c>
      <c r="BR49" s="8">
        <v>19.97682046811839</v>
      </c>
      <c r="BS49" s="8">
        <v>11.090418517838142</v>
      </c>
      <c r="BT49" s="4">
        <f t="shared" si="0"/>
        <v>28777.267240477337</v>
      </c>
      <c r="BU49" s="11"/>
      <c r="BV49" s="11"/>
    </row>
    <row r="50" spans="1:74" ht="12.75">
      <c r="A50" s="1" t="s">
        <v>57</v>
      </c>
      <c r="B50" s="3" t="s">
        <v>114</v>
      </c>
      <c r="C50" s="8">
        <v>25.175750985501896</v>
      </c>
      <c r="D50" s="8">
        <v>0</v>
      </c>
      <c r="E50" s="8">
        <v>0.17890773552065842</v>
      </c>
      <c r="F50" s="8">
        <v>0</v>
      </c>
      <c r="G50" s="8">
        <v>0</v>
      </c>
      <c r="H50" s="8">
        <v>0</v>
      </c>
      <c r="I50" s="8">
        <v>0</v>
      </c>
      <c r="J50" s="8">
        <v>8.574247070686427</v>
      </c>
      <c r="K50" s="8">
        <v>141.45965019479723</v>
      </c>
      <c r="L50" s="8">
        <v>1.9643992207744392</v>
      </c>
      <c r="M50" s="8">
        <v>13.27691919298735</v>
      </c>
      <c r="N50" s="8">
        <v>6.465950454910127</v>
      </c>
      <c r="O50" s="8">
        <v>1.8509445367556203</v>
      </c>
      <c r="P50" s="8">
        <v>12.296110580450234</v>
      </c>
      <c r="Q50" s="8">
        <v>11.605598062212955</v>
      </c>
      <c r="R50" s="8">
        <v>44.78403027294123</v>
      </c>
      <c r="S50" s="8">
        <v>7.049668200515569</v>
      </c>
      <c r="T50" s="8">
        <v>118.41718213939055</v>
      </c>
      <c r="U50" s="8">
        <v>42.24213087352243</v>
      </c>
      <c r="V50" s="8">
        <v>102.51781024258688</v>
      </c>
      <c r="W50" s="8">
        <v>58.306857645192544</v>
      </c>
      <c r="X50" s="8">
        <v>72.10917844247615</v>
      </c>
      <c r="Y50" s="8">
        <v>49.57412179162418</v>
      </c>
      <c r="Z50" s="8">
        <v>6.454327161682393</v>
      </c>
      <c r="AA50" s="8">
        <v>43.96126927004555</v>
      </c>
      <c r="AB50" s="8">
        <v>24.86312174086585</v>
      </c>
      <c r="AC50" s="8">
        <v>6.74390688879361</v>
      </c>
      <c r="AD50" s="8">
        <v>37.474904979976614</v>
      </c>
      <c r="AE50" s="8">
        <v>11.904665969063936</v>
      </c>
      <c r="AF50" s="8">
        <v>13.763925596581387</v>
      </c>
      <c r="AG50" s="8">
        <v>2.2250926093591117</v>
      </c>
      <c r="AH50" s="8">
        <v>64.02362677017194</v>
      </c>
      <c r="AI50" s="8">
        <v>4.172873312116223</v>
      </c>
      <c r="AJ50" s="8">
        <v>276.5752565180549</v>
      </c>
      <c r="AK50" s="8">
        <v>164.4554898191492</v>
      </c>
      <c r="AL50" s="8">
        <v>440.44557318189976</v>
      </c>
      <c r="AM50" s="8">
        <v>170.47197938323242</v>
      </c>
      <c r="AN50" s="8">
        <v>26.805169915585626</v>
      </c>
      <c r="AO50" s="8">
        <v>429.2671731423588</v>
      </c>
      <c r="AP50" s="8">
        <v>201.55216924514806</v>
      </c>
      <c r="AQ50" s="8">
        <v>329.8781799257761</v>
      </c>
      <c r="AR50" s="8">
        <v>302.30090518663195</v>
      </c>
      <c r="AS50" s="8">
        <v>168.7763892048526</v>
      </c>
      <c r="AT50" s="8">
        <v>93.2553121448272</v>
      </c>
      <c r="AU50" s="8">
        <v>32.50986775882075</v>
      </c>
      <c r="AV50" s="8">
        <v>38.888700705707116</v>
      </c>
      <c r="AW50" s="8">
        <v>61.63085321090284</v>
      </c>
      <c r="AX50" s="8">
        <v>184.96523399539802</v>
      </c>
      <c r="AY50" s="8">
        <v>363.5415928624888</v>
      </c>
      <c r="AZ50" s="8">
        <v>15.507044200084575</v>
      </c>
      <c r="BA50" s="8">
        <v>797.1273564253195</v>
      </c>
      <c r="BB50" s="8">
        <v>59.994907764013455</v>
      </c>
      <c r="BC50" s="8">
        <v>27.541445116618156</v>
      </c>
      <c r="BD50" s="8">
        <v>90.57567990526762</v>
      </c>
      <c r="BE50" s="8">
        <v>43.78033174400099</v>
      </c>
      <c r="BF50" s="8">
        <v>12.076296251302978</v>
      </c>
      <c r="BG50" s="8">
        <v>86.62410433887719</v>
      </c>
      <c r="BH50" s="8">
        <v>15.008099588848285</v>
      </c>
      <c r="BI50" s="8">
        <v>0</v>
      </c>
      <c r="BJ50" s="8">
        <v>0</v>
      </c>
      <c r="BK50" s="8">
        <v>0</v>
      </c>
      <c r="BL50" s="4">
        <f t="shared" si="1"/>
        <v>5366.992283476669</v>
      </c>
      <c r="BM50" s="8">
        <v>224.9930638433195</v>
      </c>
      <c r="BN50" s="8">
        <v>0</v>
      </c>
      <c r="BO50" s="8">
        <v>0</v>
      </c>
      <c r="BP50" s="8">
        <v>0</v>
      </c>
      <c r="BQ50" s="8">
        <v>0</v>
      </c>
      <c r="BR50" s="8">
        <v>130.3491905298733</v>
      </c>
      <c r="BS50" s="8">
        <v>55.05927640501994</v>
      </c>
      <c r="BT50" s="4">
        <f t="shared" si="0"/>
        <v>5777.393814254882</v>
      </c>
      <c r="BU50" s="11"/>
      <c r="BV50" s="11"/>
    </row>
    <row r="51" spans="1:74" ht="12.75">
      <c r="A51" s="1" t="s">
        <v>58</v>
      </c>
      <c r="B51" s="3" t="s">
        <v>115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1.6954321739992264</v>
      </c>
      <c r="K51" s="8">
        <v>39.97051507062197</v>
      </c>
      <c r="L51" s="8">
        <v>0.11095996460383975</v>
      </c>
      <c r="M51" s="8">
        <v>10.540671503263516</v>
      </c>
      <c r="N51" s="8">
        <v>17.218694671102973</v>
      </c>
      <c r="O51" s="8">
        <v>0.09502699770110845</v>
      </c>
      <c r="P51" s="8">
        <v>4.885789226158682</v>
      </c>
      <c r="Q51" s="8">
        <v>9.095992112690826</v>
      </c>
      <c r="R51" s="8">
        <v>26.44911001904556</v>
      </c>
      <c r="S51" s="8">
        <v>14.7532240478216</v>
      </c>
      <c r="T51" s="8">
        <v>265.2947836718687</v>
      </c>
      <c r="U51" s="8">
        <v>15.242708596595268</v>
      </c>
      <c r="V51" s="8">
        <v>15.480999285327705</v>
      </c>
      <c r="W51" s="8">
        <v>32.81778183688485</v>
      </c>
      <c r="X51" s="8">
        <v>28.442252371809566</v>
      </c>
      <c r="Y51" s="8">
        <v>31.791333802354135</v>
      </c>
      <c r="Z51" s="8">
        <v>16.569812045636176</v>
      </c>
      <c r="AA51" s="8">
        <v>37.409200364272394</v>
      </c>
      <c r="AB51" s="8">
        <v>63.75571590836485</v>
      </c>
      <c r="AC51" s="8">
        <v>4.027593506701179</v>
      </c>
      <c r="AD51" s="8">
        <v>32.53857879727279</v>
      </c>
      <c r="AE51" s="8">
        <v>7.28729135276786</v>
      </c>
      <c r="AF51" s="8">
        <v>4.7440116933892105</v>
      </c>
      <c r="AG51" s="8">
        <v>0.8528160800842132</v>
      </c>
      <c r="AH51" s="8">
        <v>11.784470994183247</v>
      </c>
      <c r="AI51" s="8">
        <v>11.328781166095755</v>
      </c>
      <c r="AJ51" s="8">
        <v>85.90658881379711</v>
      </c>
      <c r="AK51" s="8">
        <v>137.6084735908629</v>
      </c>
      <c r="AL51" s="8">
        <v>722.3310694410321</v>
      </c>
      <c r="AM51" s="8">
        <v>195.67968446697728</v>
      </c>
      <c r="AN51" s="8">
        <v>29.98319963928581</v>
      </c>
      <c r="AO51" s="8">
        <v>29.552749387953355</v>
      </c>
      <c r="AP51" s="8">
        <v>7.170951437182145</v>
      </c>
      <c r="AQ51" s="8">
        <v>79.74049516609274</v>
      </c>
      <c r="AR51" s="8">
        <v>89.32034901506024</v>
      </c>
      <c r="AS51" s="8">
        <v>349.5507077200654</v>
      </c>
      <c r="AT51" s="8">
        <v>156.49771067593207</v>
      </c>
      <c r="AU51" s="8">
        <v>96.83728992983765</v>
      </c>
      <c r="AV51" s="8">
        <v>115.03905426740728</v>
      </c>
      <c r="AW51" s="8">
        <v>52.99640231990316</v>
      </c>
      <c r="AX51" s="8">
        <v>15.776987252217165</v>
      </c>
      <c r="AY51" s="8">
        <v>549.4105956435759</v>
      </c>
      <c r="AZ51" s="8">
        <v>39.01563104100063</v>
      </c>
      <c r="BA51" s="8">
        <v>833.1947461384827</v>
      </c>
      <c r="BB51" s="8">
        <v>391.4593134727803</v>
      </c>
      <c r="BC51" s="8">
        <v>29.30304424986671</v>
      </c>
      <c r="BD51" s="8">
        <v>49.74611125403058</v>
      </c>
      <c r="BE51" s="8">
        <v>2.4027411660936684</v>
      </c>
      <c r="BF51" s="8">
        <v>65.02366090634024</v>
      </c>
      <c r="BG51" s="8">
        <v>7.253876389837297</v>
      </c>
      <c r="BH51" s="8">
        <v>5.680649747943156</v>
      </c>
      <c r="BI51" s="8">
        <v>0</v>
      </c>
      <c r="BJ51" s="8">
        <v>0</v>
      </c>
      <c r="BK51" s="8">
        <v>0</v>
      </c>
      <c r="BL51" s="4">
        <f t="shared" si="1"/>
        <v>4840.6656303941745</v>
      </c>
      <c r="BM51" s="8">
        <v>39.082673510407744</v>
      </c>
      <c r="BN51" s="8">
        <v>0</v>
      </c>
      <c r="BO51" s="8">
        <v>0</v>
      </c>
      <c r="BP51" s="8">
        <v>1953.066214346088</v>
      </c>
      <c r="BQ51" s="8">
        <v>0.2297849216019662</v>
      </c>
      <c r="BR51" s="8">
        <v>1540.2431839677918</v>
      </c>
      <c r="BS51" s="8">
        <v>657.1567550852319</v>
      </c>
      <c r="BT51" s="4">
        <f t="shared" si="0"/>
        <v>9030.444242225296</v>
      </c>
      <c r="BU51" s="11"/>
      <c r="BV51" s="11"/>
    </row>
    <row r="52" spans="1:74" ht="12.75">
      <c r="A52" s="1" t="s">
        <v>59</v>
      </c>
      <c r="B52" s="3" t="s">
        <v>116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0.024671935244170454</v>
      </c>
      <c r="K52" s="8">
        <v>4.010921841527136</v>
      </c>
      <c r="L52" s="8">
        <v>0.005225261256985313</v>
      </c>
      <c r="M52" s="8">
        <v>1.8343299146473369</v>
      </c>
      <c r="N52" s="8">
        <v>0</v>
      </c>
      <c r="O52" s="8">
        <v>0.22826369041622763</v>
      </c>
      <c r="P52" s="8">
        <v>0.0018114966873998177</v>
      </c>
      <c r="Q52" s="8">
        <v>0.21604304537587304</v>
      </c>
      <c r="R52" s="8">
        <v>4.292835181446769</v>
      </c>
      <c r="S52" s="8">
        <v>10.24409858252271</v>
      </c>
      <c r="T52" s="8">
        <v>39.582369061067226</v>
      </c>
      <c r="U52" s="8">
        <v>5.360006531828333</v>
      </c>
      <c r="V52" s="8">
        <v>0.9928905553587866</v>
      </c>
      <c r="W52" s="8">
        <v>12.498125469845718</v>
      </c>
      <c r="X52" s="8">
        <v>1.354608873295378</v>
      </c>
      <c r="Y52" s="8">
        <v>6.777564944838414</v>
      </c>
      <c r="Z52" s="8">
        <v>0.08186552134875852</v>
      </c>
      <c r="AA52" s="8">
        <v>3.3218307588566596</v>
      </c>
      <c r="AB52" s="8">
        <v>3.0053286572244495</v>
      </c>
      <c r="AC52" s="8">
        <v>1.6982359639409825</v>
      </c>
      <c r="AD52" s="8">
        <v>1.241856690291658</v>
      </c>
      <c r="AE52" s="8">
        <v>2.936952178171902</v>
      </c>
      <c r="AF52" s="8">
        <v>0.6639572482214136</v>
      </c>
      <c r="AG52" s="8">
        <v>0.021795054549922407</v>
      </c>
      <c r="AH52" s="8">
        <v>2.6559913417999006</v>
      </c>
      <c r="AI52" s="8">
        <v>0.09373263159915868</v>
      </c>
      <c r="AJ52" s="8">
        <v>0.6555584183921308</v>
      </c>
      <c r="AK52" s="8">
        <v>0.1408688046831661</v>
      </c>
      <c r="AL52" s="8">
        <v>3.337279704671827</v>
      </c>
      <c r="AM52" s="8">
        <v>1.3686984297440574</v>
      </c>
      <c r="AN52" s="8">
        <v>0.023532458038372506</v>
      </c>
      <c r="AO52" s="8">
        <v>0</v>
      </c>
      <c r="AP52" s="8">
        <v>0</v>
      </c>
      <c r="AQ52" s="8">
        <v>7.419238616396061E-05</v>
      </c>
      <c r="AR52" s="8">
        <v>2.6582221796155725</v>
      </c>
      <c r="AS52" s="8">
        <v>4.345908214747251</v>
      </c>
      <c r="AT52" s="8">
        <v>0</v>
      </c>
      <c r="AU52" s="8">
        <v>0</v>
      </c>
      <c r="AV52" s="8">
        <v>0</v>
      </c>
      <c r="AW52" s="8">
        <v>0</v>
      </c>
      <c r="AX52" s="8">
        <v>0.7930872534438969</v>
      </c>
      <c r="AY52" s="8">
        <v>5.745402124916602</v>
      </c>
      <c r="AZ52" s="8">
        <v>18.32744929319115</v>
      </c>
      <c r="BA52" s="8">
        <v>12.419032597131292</v>
      </c>
      <c r="BB52" s="8">
        <v>11.619433812327735</v>
      </c>
      <c r="BC52" s="8">
        <v>3.8006046879789555</v>
      </c>
      <c r="BD52" s="8">
        <v>1.6048771090749003</v>
      </c>
      <c r="BE52" s="8">
        <v>0.7111306987646002</v>
      </c>
      <c r="BF52" s="8">
        <v>0.6507815481886401</v>
      </c>
      <c r="BG52" s="8">
        <v>0.47004095506663424</v>
      </c>
      <c r="BH52" s="8">
        <v>0</v>
      </c>
      <c r="BI52" s="8">
        <v>0</v>
      </c>
      <c r="BJ52" s="8">
        <v>0</v>
      </c>
      <c r="BK52" s="8">
        <v>0</v>
      </c>
      <c r="BL52" s="4">
        <f t="shared" si="1"/>
        <v>171.81729491372622</v>
      </c>
      <c r="BM52" s="8">
        <v>0</v>
      </c>
      <c r="BN52" s="8">
        <v>107.3</v>
      </c>
      <c r="BO52" s="8">
        <v>0</v>
      </c>
      <c r="BP52" s="8">
        <v>0</v>
      </c>
      <c r="BQ52" s="8">
        <v>0</v>
      </c>
      <c r="BR52" s="8">
        <v>929.6279436509676</v>
      </c>
      <c r="BS52" s="8">
        <v>222.20981335942201</v>
      </c>
      <c r="BT52" s="4">
        <f t="shared" si="0"/>
        <v>1430.9550519241159</v>
      </c>
      <c r="BU52" s="11"/>
      <c r="BV52" s="11"/>
    </row>
    <row r="53" spans="1:74" ht="12.75">
      <c r="A53" s="1" t="s">
        <v>60</v>
      </c>
      <c r="B53" s="3" t="s">
        <v>61</v>
      </c>
      <c r="C53" s="8">
        <v>65.06139640894352</v>
      </c>
      <c r="D53" s="8">
        <v>0</v>
      </c>
      <c r="E53" s="8">
        <v>1.18758660730187</v>
      </c>
      <c r="F53" s="8">
        <v>0</v>
      </c>
      <c r="G53" s="8">
        <v>0</v>
      </c>
      <c r="H53" s="8">
        <v>0</v>
      </c>
      <c r="I53" s="8">
        <v>0</v>
      </c>
      <c r="J53" s="8">
        <v>74.65140741756856</v>
      </c>
      <c r="K53" s="8">
        <v>1344.668872712395</v>
      </c>
      <c r="L53" s="8">
        <v>18.37381846009319</v>
      </c>
      <c r="M53" s="8">
        <v>207.14374363679636</v>
      </c>
      <c r="N53" s="8">
        <v>87.80894330663448</v>
      </c>
      <c r="O53" s="8">
        <v>12.49682014267222</v>
      </c>
      <c r="P53" s="8">
        <v>74.45390476854661</v>
      </c>
      <c r="Q53" s="8">
        <v>152.716543054293</v>
      </c>
      <c r="R53" s="8">
        <v>625.359698573291</v>
      </c>
      <c r="S53" s="8">
        <v>401.19806810766266</v>
      </c>
      <c r="T53" s="8">
        <v>1439.4491474560546</v>
      </c>
      <c r="U53" s="8">
        <v>147.1094910197242</v>
      </c>
      <c r="V53" s="8">
        <v>215.92325855448757</v>
      </c>
      <c r="W53" s="8">
        <v>308.90949931169945</v>
      </c>
      <c r="X53" s="8">
        <v>374.0470189157706</v>
      </c>
      <c r="Y53" s="8">
        <v>406.5506280884824</v>
      </c>
      <c r="Z53" s="8">
        <v>15.821307033343164</v>
      </c>
      <c r="AA53" s="8">
        <v>297.1254785646331</v>
      </c>
      <c r="AB53" s="8">
        <v>496.8220723391325</v>
      </c>
      <c r="AC53" s="8">
        <v>65.84825878663102</v>
      </c>
      <c r="AD53" s="8">
        <v>487.5528642966613</v>
      </c>
      <c r="AE53" s="8">
        <v>97.2421126892926</v>
      </c>
      <c r="AF53" s="8">
        <v>101.01064302372191</v>
      </c>
      <c r="AG53" s="8">
        <v>25.024075821806683</v>
      </c>
      <c r="AH53" s="8">
        <v>411.90219083311933</v>
      </c>
      <c r="AI53" s="8">
        <v>26.554181547260384</v>
      </c>
      <c r="AJ53" s="8">
        <v>1217.6381856337193</v>
      </c>
      <c r="AK53" s="8">
        <v>1102.5359796935893</v>
      </c>
      <c r="AL53" s="8">
        <v>3826.7254202348763</v>
      </c>
      <c r="AM53" s="8">
        <v>2311.704820246307</v>
      </c>
      <c r="AN53" s="8">
        <v>573.9103710507936</v>
      </c>
      <c r="AO53" s="8">
        <v>531.9237805618968</v>
      </c>
      <c r="AP53" s="8">
        <v>14.538198032788785</v>
      </c>
      <c r="AQ53" s="8">
        <v>167.94597947524164</v>
      </c>
      <c r="AR53" s="8">
        <v>830.5311993103644</v>
      </c>
      <c r="AS53" s="8">
        <v>697.1750473881366</v>
      </c>
      <c r="AT53" s="8">
        <v>935.3521013333204</v>
      </c>
      <c r="AU53" s="8">
        <v>530.801547370017</v>
      </c>
      <c r="AV53" s="8">
        <v>691.4837617160971</v>
      </c>
      <c r="AW53" s="8">
        <v>664.2883977961615</v>
      </c>
      <c r="AX53" s="8">
        <v>506.9399780115064</v>
      </c>
      <c r="AY53" s="8">
        <v>721.3945930793396</v>
      </c>
      <c r="AZ53" s="8">
        <v>84.07048252186667</v>
      </c>
      <c r="BA53" s="8">
        <v>7894.39183895984</v>
      </c>
      <c r="BB53" s="8">
        <v>618.6065470406229</v>
      </c>
      <c r="BC53" s="8">
        <v>196.95391608530346</v>
      </c>
      <c r="BD53" s="8">
        <v>605.6820562209239</v>
      </c>
      <c r="BE53" s="8">
        <v>141.83381053849493</v>
      </c>
      <c r="BF53" s="8">
        <v>295.82689285187007</v>
      </c>
      <c r="BG53" s="8">
        <v>384.8334145304285</v>
      </c>
      <c r="BH53" s="8">
        <v>66.55828280669981</v>
      </c>
      <c r="BI53" s="8">
        <v>0</v>
      </c>
      <c r="BJ53" s="8">
        <v>0</v>
      </c>
      <c r="BK53" s="8">
        <v>0</v>
      </c>
      <c r="BL53" s="4">
        <f t="shared" si="1"/>
        <v>33595.659633968215</v>
      </c>
      <c r="BM53" s="8">
        <v>682.5862514015614</v>
      </c>
      <c r="BN53" s="8">
        <v>0</v>
      </c>
      <c r="BO53" s="8">
        <v>0</v>
      </c>
      <c r="BP53" s="8">
        <v>1110.581355176234</v>
      </c>
      <c r="BQ53" s="8">
        <v>0</v>
      </c>
      <c r="BR53" s="8">
        <v>5295.982608229909</v>
      </c>
      <c r="BS53" s="8">
        <v>2795.129687312905</v>
      </c>
      <c r="BT53" s="4">
        <f t="shared" si="0"/>
        <v>43479.93953608882</v>
      </c>
      <c r="BU53" s="11"/>
      <c r="BV53" s="11"/>
    </row>
    <row r="54" spans="1:74" ht="12.75">
      <c r="A54" s="1" t="s">
        <v>62</v>
      </c>
      <c r="B54" s="4" t="s">
        <v>117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0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0</v>
      </c>
      <c r="AN54" s="8">
        <v>0</v>
      </c>
      <c r="AO54" s="8">
        <v>0</v>
      </c>
      <c r="AP54" s="8">
        <v>0</v>
      </c>
      <c r="AQ54" s="8">
        <v>0</v>
      </c>
      <c r="AR54" s="8">
        <v>0</v>
      </c>
      <c r="AS54" s="8">
        <v>0</v>
      </c>
      <c r="AT54" s="8">
        <v>0</v>
      </c>
      <c r="AU54" s="8">
        <v>0</v>
      </c>
      <c r="AV54" s="8">
        <v>0</v>
      </c>
      <c r="AW54" s="8">
        <v>0</v>
      </c>
      <c r="AX54" s="8">
        <v>0</v>
      </c>
      <c r="AY54" s="8">
        <v>0</v>
      </c>
      <c r="AZ54" s="8">
        <v>0</v>
      </c>
      <c r="BA54" s="8">
        <v>0</v>
      </c>
      <c r="BB54" s="8">
        <v>0</v>
      </c>
      <c r="BC54" s="8">
        <v>0</v>
      </c>
      <c r="BD54" s="8">
        <v>0</v>
      </c>
      <c r="BE54" s="8">
        <v>0</v>
      </c>
      <c r="BF54" s="8">
        <v>0</v>
      </c>
      <c r="BG54" s="8">
        <v>0</v>
      </c>
      <c r="BH54" s="8">
        <v>0</v>
      </c>
      <c r="BI54" s="8">
        <v>0</v>
      </c>
      <c r="BJ54" s="8">
        <v>0</v>
      </c>
      <c r="BK54" s="8">
        <v>0</v>
      </c>
      <c r="BL54" s="4">
        <f t="shared" si="1"/>
        <v>0</v>
      </c>
      <c r="BM54" s="8">
        <v>919.6</v>
      </c>
      <c r="BN54" s="8">
        <v>0</v>
      </c>
      <c r="BO54" s="8">
        <v>21015</v>
      </c>
      <c r="BP54" s="8">
        <v>0</v>
      </c>
      <c r="BQ54" s="8">
        <v>0</v>
      </c>
      <c r="BR54" s="8">
        <v>0</v>
      </c>
      <c r="BS54" s="8">
        <v>0</v>
      </c>
      <c r="BT54" s="4">
        <f t="shared" si="0"/>
        <v>21934.6</v>
      </c>
      <c r="BU54" s="11"/>
      <c r="BV54" s="11"/>
    </row>
    <row r="55" spans="1:74" ht="12.75">
      <c r="A55" s="1" t="s">
        <v>63</v>
      </c>
      <c r="B55" s="3" t="s">
        <v>64</v>
      </c>
      <c r="C55" s="8">
        <v>3.868568879098472</v>
      </c>
      <c r="D55" s="8">
        <v>0.016150635076480464</v>
      </c>
      <c r="E55" s="8">
        <v>0.07492141729044487</v>
      </c>
      <c r="F55" s="8">
        <v>0</v>
      </c>
      <c r="G55" s="8">
        <v>0</v>
      </c>
      <c r="H55" s="8">
        <v>0</v>
      </c>
      <c r="I55" s="8">
        <v>0</v>
      </c>
      <c r="J55" s="8">
        <v>0.4089205428894396</v>
      </c>
      <c r="K55" s="8">
        <v>17.521490209771194</v>
      </c>
      <c r="L55" s="8">
        <v>0.8917255913629979</v>
      </c>
      <c r="M55" s="8">
        <v>4.84291975620003</v>
      </c>
      <c r="N55" s="8">
        <v>1.4511735360470854</v>
      </c>
      <c r="O55" s="8">
        <v>0.2042020411886509</v>
      </c>
      <c r="P55" s="8">
        <v>1.6747466600442034</v>
      </c>
      <c r="Q55" s="8">
        <v>2.785231674567306</v>
      </c>
      <c r="R55" s="8">
        <v>4.080299677705164</v>
      </c>
      <c r="S55" s="8">
        <v>12.516472675083149</v>
      </c>
      <c r="T55" s="8">
        <v>18.64940973098192</v>
      </c>
      <c r="U55" s="8">
        <v>3.321442134014748</v>
      </c>
      <c r="V55" s="8">
        <v>4.008286168203939</v>
      </c>
      <c r="W55" s="8">
        <v>10.401601836709652</v>
      </c>
      <c r="X55" s="8">
        <v>5.94816876205635</v>
      </c>
      <c r="Y55" s="8">
        <v>5.275785051397127</v>
      </c>
      <c r="Z55" s="8">
        <v>0.10026511061165429</v>
      </c>
      <c r="AA55" s="8">
        <v>3.0802036311356265</v>
      </c>
      <c r="AB55" s="8">
        <v>4.213180650128167</v>
      </c>
      <c r="AC55" s="8">
        <v>0.7216585263730423</v>
      </c>
      <c r="AD55" s="8">
        <v>14.232378677753239</v>
      </c>
      <c r="AE55" s="8">
        <v>1.2610147733040624</v>
      </c>
      <c r="AF55" s="8">
        <v>3.091914140337534</v>
      </c>
      <c r="AG55" s="8">
        <v>0.8461717190514141</v>
      </c>
      <c r="AH55" s="8">
        <v>3.9630851054521083</v>
      </c>
      <c r="AI55" s="8">
        <v>0.26149474461353034</v>
      </c>
      <c r="AJ55" s="8">
        <v>22.816936147667196</v>
      </c>
      <c r="AK55" s="8">
        <v>3.9315516255576055</v>
      </c>
      <c r="AL55" s="8">
        <v>20.376820846316935</v>
      </c>
      <c r="AM55" s="8">
        <v>10.11418868807252</v>
      </c>
      <c r="AN55" s="8">
        <v>5.5369670215361255</v>
      </c>
      <c r="AO55" s="8">
        <v>7.846448017607832</v>
      </c>
      <c r="AP55" s="8">
        <v>1.8232165288672169</v>
      </c>
      <c r="AQ55" s="8">
        <v>3.9313994122492035</v>
      </c>
      <c r="AR55" s="8">
        <v>10.234740738124383</v>
      </c>
      <c r="AS55" s="8">
        <v>4.47216399586139</v>
      </c>
      <c r="AT55" s="8">
        <v>26.10544756424907</v>
      </c>
      <c r="AU55" s="8">
        <v>11.033792053353348</v>
      </c>
      <c r="AV55" s="8">
        <v>0</v>
      </c>
      <c r="AW55" s="8">
        <v>6.156853533622553</v>
      </c>
      <c r="AX55" s="8">
        <v>1.5884919233650692</v>
      </c>
      <c r="AY55" s="8">
        <v>3.576853673888024</v>
      </c>
      <c r="AZ55" s="8">
        <v>0.43710118942443266</v>
      </c>
      <c r="BA55" s="8">
        <v>21.916929190691913</v>
      </c>
      <c r="BB55" s="8">
        <v>5.39714181144491</v>
      </c>
      <c r="BC55" s="8">
        <v>1.7366683394773257</v>
      </c>
      <c r="BD55" s="8">
        <v>8.244774680078807</v>
      </c>
      <c r="BE55" s="8">
        <v>1.010412795679205</v>
      </c>
      <c r="BF55" s="8">
        <v>1.1404950574679122</v>
      </c>
      <c r="BG55" s="8">
        <v>2.8861168192249567</v>
      </c>
      <c r="BH55" s="8">
        <v>0.8886915949854298</v>
      </c>
      <c r="BI55" s="8">
        <v>0</v>
      </c>
      <c r="BJ55" s="8">
        <v>0</v>
      </c>
      <c r="BK55" s="8">
        <v>0</v>
      </c>
      <c r="BL55" s="4">
        <f t="shared" si="1"/>
        <v>312.917087307262</v>
      </c>
      <c r="BM55" s="8">
        <v>697.8</v>
      </c>
      <c r="BN55" s="8">
        <v>223.3</v>
      </c>
      <c r="BO55" s="8">
        <v>14781.8</v>
      </c>
      <c r="BP55" s="8">
        <v>0</v>
      </c>
      <c r="BQ55" s="8">
        <v>0</v>
      </c>
      <c r="BR55" s="8">
        <v>13.295941775839633</v>
      </c>
      <c r="BS55" s="8">
        <v>7.338682687564734</v>
      </c>
      <c r="BT55" s="4">
        <f t="shared" si="0"/>
        <v>16036.451711770665</v>
      </c>
      <c r="BU55" s="11"/>
      <c r="BV55" s="11"/>
    </row>
    <row r="56" spans="1:74" ht="12.75">
      <c r="A56" s="1" t="s">
        <v>65</v>
      </c>
      <c r="B56" s="4" t="s">
        <v>118</v>
      </c>
      <c r="C56" s="8">
        <v>206.60090014658255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0.05641861717977646</v>
      </c>
      <c r="K56" s="8">
        <v>8.230298091064602</v>
      </c>
      <c r="L56" s="8">
        <v>0</v>
      </c>
      <c r="M56" s="8">
        <v>0.48004283589993846</v>
      </c>
      <c r="N56" s="8">
        <v>0.2601540011767469</v>
      </c>
      <c r="O56" s="8">
        <v>0.035689835391052534</v>
      </c>
      <c r="P56" s="8">
        <v>0.35060889400294193</v>
      </c>
      <c r="Q56" s="8">
        <v>0.36347430221374105</v>
      </c>
      <c r="R56" s="8">
        <v>1.1460826420604722</v>
      </c>
      <c r="S56" s="8">
        <v>3.27429157709198</v>
      </c>
      <c r="T56" s="8">
        <v>13.530260334019575</v>
      </c>
      <c r="U56" s="8">
        <v>0.7664753598888903</v>
      </c>
      <c r="V56" s="8">
        <v>1.2141335477258222</v>
      </c>
      <c r="W56" s="8">
        <v>2.0569791679403724</v>
      </c>
      <c r="X56" s="8">
        <v>1.646150319443184</v>
      </c>
      <c r="Y56" s="8">
        <v>1.6072198094833314</v>
      </c>
      <c r="Z56" s="8">
        <v>0.034385688585523384</v>
      </c>
      <c r="AA56" s="8">
        <v>0.8641190988984224</v>
      </c>
      <c r="AB56" s="8">
        <v>1.739965170242665</v>
      </c>
      <c r="AC56" s="8">
        <v>0.2684762248352595</v>
      </c>
      <c r="AD56" s="8">
        <v>0.5696057725903576</v>
      </c>
      <c r="AE56" s="8">
        <v>0.6651215989355191</v>
      </c>
      <c r="AF56" s="8">
        <v>0.5893391094802327</v>
      </c>
      <c r="AG56" s="8">
        <v>0.023544551569017587</v>
      </c>
      <c r="AH56" s="8">
        <v>0.07959810571153965</v>
      </c>
      <c r="AI56" s="8">
        <v>0.2556501912842134</v>
      </c>
      <c r="AJ56" s="8">
        <v>29.400730701026404</v>
      </c>
      <c r="AK56" s="8">
        <v>2.8078950383591965</v>
      </c>
      <c r="AL56" s="8">
        <v>15.380332512295412</v>
      </c>
      <c r="AM56" s="8">
        <v>3.9895687286613986</v>
      </c>
      <c r="AN56" s="8">
        <v>7.664803832774471</v>
      </c>
      <c r="AO56" s="8">
        <v>3.8670484016603988</v>
      </c>
      <c r="AP56" s="8">
        <v>0.16101859828538642</v>
      </c>
      <c r="AQ56" s="8">
        <v>0.35994705528142373</v>
      </c>
      <c r="AR56" s="8">
        <v>3.0585630053005066</v>
      </c>
      <c r="AS56" s="8">
        <v>7.225634537518266</v>
      </c>
      <c r="AT56" s="8">
        <v>0</v>
      </c>
      <c r="AU56" s="8">
        <v>0</v>
      </c>
      <c r="AV56" s="8">
        <v>0</v>
      </c>
      <c r="AW56" s="8">
        <v>0.7938952659870244</v>
      </c>
      <c r="AX56" s="8">
        <v>0.35564273067091245</v>
      </c>
      <c r="AY56" s="8">
        <v>2.7713126795575147</v>
      </c>
      <c r="AZ56" s="8">
        <v>16.224704297777365</v>
      </c>
      <c r="BA56" s="8">
        <v>3.4689935498105697</v>
      </c>
      <c r="BB56" s="8">
        <v>91.89684214123429</v>
      </c>
      <c r="BC56" s="8">
        <v>23.6108571333402</v>
      </c>
      <c r="BD56" s="8">
        <v>2355.632985773251</v>
      </c>
      <c r="BE56" s="8">
        <v>0</v>
      </c>
      <c r="BF56" s="8">
        <v>1.5219397445414913</v>
      </c>
      <c r="BG56" s="8">
        <v>0.31129265236884196</v>
      </c>
      <c r="BH56" s="8">
        <v>6.304499035003528</v>
      </c>
      <c r="BI56" s="8">
        <v>0</v>
      </c>
      <c r="BJ56" s="8">
        <v>0</v>
      </c>
      <c r="BK56" s="8">
        <v>0</v>
      </c>
      <c r="BL56" s="4">
        <f t="shared" si="1"/>
        <v>2823.517492408004</v>
      </c>
      <c r="BM56" s="8">
        <v>6177.081265984251</v>
      </c>
      <c r="BN56" s="8">
        <v>1275.1</v>
      </c>
      <c r="BO56" s="8">
        <v>13524.194131130189</v>
      </c>
      <c r="BP56" s="8">
        <v>0</v>
      </c>
      <c r="BQ56" s="8">
        <v>0</v>
      </c>
      <c r="BR56" s="8">
        <v>10.048003535277786</v>
      </c>
      <c r="BS56" s="8">
        <v>12.450693651973921</v>
      </c>
      <c r="BT56" s="4">
        <f t="shared" si="0"/>
        <v>23822.3915867097</v>
      </c>
      <c r="BU56" s="11"/>
      <c r="BV56" s="11"/>
    </row>
    <row r="57" spans="1:74" ht="12.75">
      <c r="A57" s="1" t="s">
        <v>66</v>
      </c>
      <c r="B57" s="3" t="s">
        <v>119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0.18417091899675786</v>
      </c>
      <c r="K57" s="8">
        <v>25.979349302960006</v>
      </c>
      <c r="L57" s="8">
        <v>0.2303206764419892</v>
      </c>
      <c r="M57" s="8">
        <v>11.882098009894701</v>
      </c>
      <c r="N57" s="8">
        <v>1.856737209784817</v>
      </c>
      <c r="O57" s="8">
        <v>0.14488411516555522</v>
      </c>
      <c r="P57" s="8">
        <v>4.937594358302297</v>
      </c>
      <c r="Q57" s="8">
        <v>7.414443774342011</v>
      </c>
      <c r="R57" s="8">
        <v>3.4320039737750982</v>
      </c>
      <c r="S57" s="8">
        <v>25.041145793942338</v>
      </c>
      <c r="T57" s="8">
        <v>93.01705452596529</v>
      </c>
      <c r="U57" s="8">
        <v>11.42482951366302</v>
      </c>
      <c r="V57" s="8">
        <v>16.064544934621544</v>
      </c>
      <c r="W57" s="8">
        <v>44.27518475338031</v>
      </c>
      <c r="X57" s="8">
        <v>13.941613059078898</v>
      </c>
      <c r="Y57" s="8">
        <v>4.261383887439565</v>
      </c>
      <c r="Z57" s="8">
        <v>0.5305968546309553</v>
      </c>
      <c r="AA57" s="8">
        <v>13.455827858889666</v>
      </c>
      <c r="AB57" s="8">
        <v>2.2507804056671166</v>
      </c>
      <c r="AC57" s="8">
        <v>0.8964875090011166</v>
      </c>
      <c r="AD57" s="8">
        <v>6.495553520932759</v>
      </c>
      <c r="AE57" s="8">
        <v>4.403623829285243</v>
      </c>
      <c r="AF57" s="8">
        <v>7.440486543447254</v>
      </c>
      <c r="AG57" s="8">
        <v>39.52180294922952</v>
      </c>
      <c r="AH57" s="8">
        <v>8.039016194499174</v>
      </c>
      <c r="AI57" s="8">
        <v>0.056330608443543706</v>
      </c>
      <c r="AJ57" s="8">
        <v>117.69371425033273</v>
      </c>
      <c r="AK57" s="8">
        <v>11.667812540973166</v>
      </c>
      <c r="AL57" s="8">
        <v>86.47860800486451</v>
      </c>
      <c r="AM57" s="8">
        <v>57.80254004909547</v>
      </c>
      <c r="AN57" s="8">
        <v>42.60841032446798</v>
      </c>
      <c r="AO57" s="8">
        <v>5.814441193937906</v>
      </c>
      <c r="AP57" s="8">
        <v>0</v>
      </c>
      <c r="AQ57" s="8">
        <v>0</v>
      </c>
      <c r="AR57" s="8">
        <v>14.758686530527454</v>
      </c>
      <c r="AS57" s="8">
        <v>7.167708542847601</v>
      </c>
      <c r="AT57" s="8">
        <v>0</v>
      </c>
      <c r="AU57" s="8">
        <v>0</v>
      </c>
      <c r="AV57" s="8">
        <v>0</v>
      </c>
      <c r="AW57" s="8">
        <v>18.241885493713852</v>
      </c>
      <c r="AX57" s="8">
        <v>1.6823277108751498</v>
      </c>
      <c r="AY57" s="8">
        <v>10.68651951547073</v>
      </c>
      <c r="AZ57" s="8">
        <v>1.3013542890735137</v>
      </c>
      <c r="BA57" s="8">
        <v>479.328913383758</v>
      </c>
      <c r="BB57" s="8">
        <v>138.60960318177763</v>
      </c>
      <c r="BC57" s="8">
        <v>9.07998078056183</v>
      </c>
      <c r="BD57" s="8">
        <v>29.2270909761573</v>
      </c>
      <c r="BE57" s="8">
        <v>352.5377315073226</v>
      </c>
      <c r="BF57" s="8">
        <v>3.5528901009022666</v>
      </c>
      <c r="BG57" s="8">
        <v>27.257766116840415</v>
      </c>
      <c r="BH57" s="8">
        <v>1.2154051929464516</v>
      </c>
      <c r="BI57" s="8">
        <v>0</v>
      </c>
      <c r="BJ57" s="8">
        <v>0</v>
      </c>
      <c r="BK57" s="8">
        <v>0</v>
      </c>
      <c r="BL57" s="4">
        <f t="shared" si="1"/>
        <v>1763.8912547682273</v>
      </c>
      <c r="BM57" s="8">
        <v>310.3305785123967</v>
      </c>
      <c r="BN57" s="8">
        <v>0</v>
      </c>
      <c r="BO57" s="8">
        <v>129.9</v>
      </c>
      <c r="BP57" s="8">
        <v>0</v>
      </c>
      <c r="BQ57" s="8">
        <v>0</v>
      </c>
      <c r="BR57" s="8">
        <v>64.11714196244486</v>
      </c>
      <c r="BS57" s="8">
        <v>5.015560943089028</v>
      </c>
      <c r="BT57" s="4">
        <f t="shared" si="0"/>
        <v>2273.254536186158</v>
      </c>
      <c r="BU57" s="11"/>
      <c r="BV57" s="11"/>
    </row>
    <row r="58" spans="1:74" ht="12.75">
      <c r="A58" s="1" t="s">
        <v>67</v>
      </c>
      <c r="B58" s="3" t="s">
        <v>68</v>
      </c>
      <c r="C58" s="8">
        <v>16.20291633853143</v>
      </c>
      <c r="D58" s="8">
        <v>0.06861617278226938</v>
      </c>
      <c r="E58" s="8">
        <v>0.3183045675634172</v>
      </c>
      <c r="F58" s="8">
        <v>0</v>
      </c>
      <c r="G58" s="8">
        <v>0</v>
      </c>
      <c r="H58" s="8">
        <v>0</v>
      </c>
      <c r="I58" s="8">
        <v>0</v>
      </c>
      <c r="J58" s="8">
        <v>1.7373039816856348</v>
      </c>
      <c r="K58" s="8">
        <v>74.44026776304929</v>
      </c>
      <c r="L58" s="8">
        <v>3.788507198731694</v>
      </c>
      <c r="M58" s="8">
        <v>20.57520445409646</v>
      </c>
      <c r="N58" s="8">
        <v>6.1653287078146715</v>
      </c>
      <c r="O58" s="8">
        <v>0.8675548964075755</v>
      </c>
      <c r="P58" s="8">
        <v>7.115181889006173</v>
      </c>
      <c r="Q58" s="8">
        <v>11.83309120141465</v>
      </c>
      <c r="R58" s="8">
        <v>17.335203622832864</v>
      </c>
      <c r="S58" s="8">
        <v>40.15200415076392</v>
      </c>
      <c r="T58" s="8">
        <v>92.26751158829916</v>
      </c>
      <c r="U58" s="8">
        <v>12.111207404253747</v>
      </c>
      <c r="V58" s="8">
        <v>17.02925333746051</v>
      </c>
      <c r="W58" s="8">
        <v>44.191333991528296</v>
      </c>
      <c r="X58" s="8">
        <v>25.27086851895472</v>
      </c>
      <c r="Y58" s="8">
        <v>22.414238011974636</v>
      </c>
      <c r="Z58" s="8">
        <v>0.42597756194624314</v>
      </c>
      <c r="AA58" s="8">
        <v>13.192465908784008</v>
      </c>
      <c r="AB58" s="8">
        <v>17.899750076893383</v>
      </c>
      <c r="AC58" s="8">
        <v>3.065975170692879</v>
      </c>
      <c r="AD58" s="8">
        <v>60.46643675811524</v>
      </c>
      <c r="AE58" s="8">
        <v>5.357436853491307</v>
      </c>
      <c r="AF58" s="8">
        <v>13.136035448556175</v>
      </c>
      <c r="AG58" s="8">
        <v>3.594971009062906</v>
      </c>
      <c r="AH58" s="8">
        <v>16.837216063567908</v>
      </c>
      <c r="AI58" s="8">
        <v>1.1109636551807638</v>
      </c>
      <c r="AJ58" s="8">
        <v>86.98090261447184</v>
      </c>
      <c r="AK58" s="8">
        <v>18.703103557039835</v>
      </c>
      <c r="AL58" s="8">
        <v>93.56271569329182</v>
      </c>
      <c r="AM58" s="8">
        <v>47.95672674218942</v>
      </c>
      <c r="AN58" s="8">
        <v>23.52387284093373</v>
      </c>
      <c r="AO58" s="8">
        <v>23.391483102091254</v>
      </c>
      <c r="AP58" s="8">
        <v>7.745957962137586</v>
      </c>
      <c r="AQ58" s="8">
        <v>16.702599004285673</v>
      </c>
      <c r="AR58" s="8">
        <v>43.335099499772014</v>
      </c>
      <c r="AS58" s="8">
        <v>18.946783626965832</v>
      </c>
      <c r="AT58" s="8">
        <v>12.190124819811682</v>
      </c>
      <c r="AU58" s="8">
        <v>16.365418204761024</v>
      </c>
      <c r="AV58" s="8">
        <v>0</v>
      </c>
      <c r="AW58" s="8">
        <v>23.78705093060812</v>
      </c>
      <c r="AX58" s="8">
        <v>6.748727573913428</v>
      </c>
      <c r="AY58" s="8">
        <v>15.196307051838838</v>
      </c>
      <c r="AZ58" s="8">
        <v>1.8570298068686362</v>
      </c>
      <c r="BA58" s="8">
        <v>93.11434461145657</v>
      </c>
      <c r="BB58" s="8">
        <v>0</v>
      </c>
      <c r="BC58" s="8">
        <v>1.1885822709460574</v>
      </c>
      <c r="BD58" s="8">
        <v>34.54360694936992</v>
      </c>
      <c r="BE58" s="8">
        <v>4.292751253522144</v>
      </c>
      <c r="BF58" s="8">
        <v>4.809171015762562</v>
      </c>
      <c r="BG58" s="8">
        <v>12.209385547567003</v>
      </c>
      <c r="BH58" s="8">
        <v>3.7756172276142625</v>
      </c>
      <c r="BI58" s="8">
        <v>0</v>
      </c>
      <c r="BJ58" s="8">
        <v>0</v>
      </c>
      <c r="BK58" s="8">
        <v>0</v>
      </c>
      <c r="BL58" s="4">
        <f t="shared" si="1"/>
        <v>1159.8984882106608</v>
      </c>
      <c r="BM58" s="8">
        <v>0</v>
      </c>
      <c r="BN58" s="8">
        <v>1402.4</v>
      </c>
      <c r="BO58" s="8">
        <v>0</v>
      </c>
      <c r="BP58" s="8">
        <v>0</v>
      </c>
      <c r="BQ58" s="8">
        <v>0</v>
      </c>
      <c r="BR58" s="8">
        <v>0</v>
      </c>
      <c r="BS58" s="8">
        <v>0</v>
      </c>
      <c r="BT58" s="4">
        <f t="shared" si="0"/>
        <v>2562.298488210661</v>
      </c>
      <c r="BU58" s="11"/>
      <c r="BV58" s="11"/>
    </row>
    <row r="59" spans="1:74" ht="12.75">
      <c r="A59" s="1" t="s">
        <v>69</v>
      </c>
      <c r="B59" s="3" t="s">
        <v>70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0.021619634686665366</v>
      </c>
      <c r="K59" s="8">
        <v>3.1316421808344845</v>
      </c>
      <c r="L59" s="8">
        <v>0</v>
      </c>
      <c r="M59" s="8">
        <v>0.3140021470887305</v>
      </c>
      <c r="N59" s="8">
        <v>0</v>
      </c>
      <c r="O59" s="8">
        <v>0</v>
      </c>
      <c r="P59" s="8">
        <v>0</v>
      </c>
      <c r="Q59" s="8">
        <v>0.017157597234042553</v>
      </c>
      <c r="R59" s="8">
        <v>57.149682994324316</v>
      </c>
      <c r="S59" s="8">
        <v>0.2102563061531581</v>
      </c>
      <c r="T59" s="8">
        <v>0.2582596830116872</v>
      </c>
      <c r="U59" s="8">
        <v>0</v>
      </c>
      <c r="V59" s="8">
        <v>0.9005930567953098</v>
      </c>
      <c r="W59" s="8">
        <v>0.6069463383801712</v>
      </c>
      <c r="X59" s="8">
        <v>0.11547142591411812</v>
      </c>
      <c r="Y59" s="8">
        <v>0.3666182251321914</v>
      </c>
      <c r="Z59" s="8">
        <v>0.031961672773402935</v>
      </c>
      <c r="AA59" s="8">
        <v>0.4391643013243858</v>
      </c>
      <c r="AB59" s="8">
        <v>0.9999091724575173</v>
      </c>
      <c r="AC59" s="8">
        <v>0.03172362334400161</v>
      </c>
      <c r="AD59" s="8">
        <v>1.3823610568852243</v>
      </c>
      <c r="AE59" s="8">
        <v>0.21100583361835068</v>
      </c>
      <c r="AF59" s="8">
        <v>1.1365155016998902</v>
      </c>
      <c r="AG59" s="8">
        <v>0.024112216347185772</v>
      </c>
      <c r="AH59" s="8">
        <v>0.21161444237980057</v>
      </c>
      <c r="AI59" s="8">
        <v>0</v>
      </c>
      <c r="AJ59" s="8">
        <v>2.243433909550678</v>
      </c>
      <c r="AK59" s="8">
        <v>3.2371101585516016</v>
      </c>
      <c r="AL59" s="8">
        <v>63.287234151112436</v>
      </c>
      <c r="AM59" s="8">
        <v>19.227122074520043</v>
      </c>
      <c r="AN59" s="8">
        <v>42.48050879401943</v>
      </c>
      <c r="AO59" s="8">
        <v>0.7850133240001893</v>
      </c>
      <c r="AP59" s="8">
        <v>0.09044121160047039</v>
      </c>
      <c r="AQ59" s="8">
        <v>0.32388217095656263</v>
      </c>
      <c r="AR59" s="8">
        <v>2.4331787704006773E-05</v>
      </c>
      <c r="AS59" s="8">
        <v>0.9092562278881812</v>
      </c>
      <c r="AT59" s="8">
        <v>7.811365315830994</v>
      </c>
      <c r="AU59" s="8">
        <v>0</v>
      </c>
      <c r="AV59" s="8">
        <v>0</v>
      </c>
      <c r="AW59" s="8">
        <v>0.13786492933639774</v>
      </c>
      <c r="AX59" s="8">
        <v>0.09614003326612536</v>
      </c>
      <c r="AY59" s="8">
        <v>13.665055748587118</v>
      </c>
      <c r="AZ59" s="8">
        <v>1.042217977583184</v>
      </c>
      <c r="BA59" s="8">
        <v>527.2445894437866</v>
      </c>
      <c r="BB59" s="8">
        <v>31.626582292174096</v>
      </c>
      <c r="BC59" s="8">
        <v>6.087919186027872</v>
      </c>
      <c r="BD59" s="8">
        <v>0</v>
      </c>
      <c r="BE59" s="8">
        <v>0.03088166960202835</v>
      </c>
      <c r="BF59" s="8">
        <v>3.7297892375049324</v>
      </c>
      <c r="BG59" s="8">
        <v>1063.855478000921</v>
      </c>
      <c r="BH59" s="8">
        <v>0.034972408536526195</v>
      </c>
      <c r="BI59" s="8">
        <v>0</v>
      </c>
      <c r="BJ59" s="8">
        <v>0</v>
      </c>
      <c r="BK59" s="8">
        <v>0</v>
      </c>
      <c r="BL59" s="4">
        <f t="shared" si="1"/>
        <v>1855.507500007529</v>
      </c>
      <c r="BM59" s="8">
        <v>3056.7533832164113</v>
      </c>
      <c r="BN59" s="8">
        <v>172.5</v>
      </c>
      <c r="BO59" s="8">
        <v>918.9</v>
      </c>
      <c r="BP59" s="8">
        <v>83.723210556011</v>
      </c>
      <c r="BQ59" s="8">
        <v>0</v>
      </c>
      <c r="BR59" s="8">
        <v>291.1165281148043</v>
      </c>
      <c r="BS59" s="8">
        <v>54.713250643600716</v>
      </c>
      <c r="BT59" s="4">
        <f t="shared" si="0"/>
        <v>6433.213872538356</v>
      </c>
      <c r="BU59" s="11"/>
      <c r="BV59" s="11"/>
    </row>
    <row r="60" spans="1:74" ht="12.75">
      <c r="A60" s="1" t="s">
        <v>71</v>
      </c>
      <c r="B60" s="3" t="s">
        <v>72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0.033940775385096135</v>
      </c>
      <c r="K60" s="8">
        <v>4.605452071794131</v>
      </c>
      <c r="L60" s="8">
        <v>0.022345571980582644</v>
      </c>
      <c r="M60" s="8">
        <v>0.317443032818566</v>
      </c>
      <c r="N60" s="8">
        <v>0.010869633010032978</v>
      </c>
      <c r="O60" s="8">
        <v>0</v>
      </c>
      <c r="P60" s="8">
        <v>0.19670443432391618</v>
      </c>
      <c r="Q60" s="8">
        <v>0.18221420149991666</v>
      </c>
      <c r="R60" s="8">
        <v>3.3007640344108933</v>
      </c>
      <c r="S60" s="8">
        <v>0.5222427893788506</v>
      </c>
      <c r="T60" s="8">
        <v>1.647816280852766</v>
      </c>
      <c r="U60" s="8">
        <v>0.9714551963478663</v>
      </c>
      <c r="V60" s="8">
        <v>0.5853306091577994</v>
      </c>
      <c r="W60" s="8">
        <v>2.8293901926457914</v>
      </c>
      <c r="X60" s="8">
        <v>1.3417868669362933</v>
      </c>
      <c r="Y60" s="8">
        <v>1.7728579770726882</v>
      </c>
      <c r="Z60" s="8">
        <v>0.0008002565428246791</v>
      </c>
      <c r="AA60" s="8">
        <v>0.6177913888162795</v>
      </c>
      <c r="AB60" s="8">
        <v>2.1037346189144626</v>
      </c>
      <c r="AC60" s="8">
        <v>0.7455154003527924</v>
      </c>
      <c r="AD60" s="8">
        <v>33.786453623153946</v>
      </c>
      <c r="AE60" s="8">
        <v>0.6985473014770013</v>
      </c>
      <c r="AF60" s="8">
        <v>0.11098543043396261</v>
      </c>
      <c r="AG60" s="8">
        <v>0.24864605995683078</v>
      </c>
      <c r="AH60" s="8">
        <v>0.07878688837818379</v>
      </c>
      <c r="AI60" s="8">
        <v>0.1173879657945545</v>
      </c>
      <c r="AJ60" s="8">
        <v>1.6170817965042286</v>
      </c>
      <c r="AK60" s="8">
        <v>7.060565776666064</v>
      </c>
      <c r="AL60" s="8">
        <v>16.765997894911827</v>
      </c>
      <c r="AM60" s="8">
        <v>2.5693192821467186</v>
      </c>
      <c r="AN60" s="8">
        <v>73.34811512850634</v>
      </c>
      <c r="AO60" s="8">
        <v>0.4933892279273291</v>
      </c>
      <c r="AP60" s="8">
        <v>0</v>
      </c>
      <c r="AQ60" s="8">
        <v>0</v>
      </c>
      <c r="AR60" s="8">
        <v>0.13928727351371348</v>
      </c>
      <c r="AS60" s="8">
        <v>0.01290334214478256</v>
      </c>
      <c r="AT60" s="8">
        <v>0</v>
      </c>
      <c r="AU60" s="8">
        <v>0</v>
      </c>
      <c r="AV60" s="8">
        <v>0</v>
      </c>
      <c r="AW60" s="8">
        <v>0.5957877579337488</v>
      </c>
      <c r="AX60" s="8">
        <v>0.034653238196249284</v>
      </c>
      <c r="AY60" s="8">
        <v>0</v>
      </c>
      <c r="AZ60" s="8">
        <v>2.4343113344643648</v>
      </c>
      <c r="BA60" s="8">
        <v>6.737246367278998</v>
      </c>
      <c r="BB60" s="8">
        <v>7.658396296165844</v>
      </c>
      <c r="BC60" s="8">
        <v>9.626585741110926</v>
      </c>
      <c r="BD60" s="8">
        <v>201.22152810828078</v>
      </c>
      <c r="BE60" s="8">
        <v>0</v>
      </c>
      <c r="BF60" s="8">
        <v>20.03925369152194</v>
      </c>
      <c r="BG60" s="8">
        <v>28.52247199949852</v>
      </c>
      <c r="BH60" s="8">
        <v>66.4055477354436</v>
      </c>
      <c r="BI60" s="8">
        <v>0</v>
      </c>
      <c r="BJ60" s="8">
        <v>0</v>
      </c>
      <c r="BK60" s="8">
        <v>0</v>
      </c>
      <c r="BL60" s="4">
        <f t="shared" si="1"/>
        <v>502.131704593652</v>
      </c>
      <c r="BM60" s="8">
        <v>1392.328646713537</v>
      </c>
      <c r="BN60" s="8">
        <v>0</v>
      </c>
      <c r="BO60" s="8">
        <v>0</v>
      </c>
      <c r="BP60" s="8">
        <v>0</v>
      </c>
      <c r="BQ60" s="8">
        <v>0</v>
      </c>
      <c r="BR60" s="8">
        <v>0</v>
      </c>
      <c r="BS60" s="8">
        <v>0</v>
      </c>
      <c r="BT60" s="4">
        <f t="shared" si="0"/>
        <v>1894.4603513071888</v>
      </c>
      <c r="BU60" s="11"/>
      <c r="BV60" s="11"/>
    </row>
    <row r="61" spans="1:74" ht="12.75">
      <c r="A61" s="1" t="s">
        <v>73</v>
      </c>
      <c r="B61" s="4" t="s">
        <v>120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0</v>
      </c>
      <c r="BB61" s="8">
        <v>0</v>
      </c>
      <c r="BC61" s="8">
        <v>0</v>
      </c>
      <c r="BD61" s="8">
        <v>0</v>
      </c>
      <c r="BE61" s="8">
        <v>0</v>
      </c>
      <c r="BF61" s="8">
        <v>0</v>
      </c>
      <c r="BG61" s="8">
        <v>0</v>
      </c>
      <c r="BH61" s="8">
        <v>0</v>
      </c>
      <c r="BI61" s="8">
        <v>0</v>
      </c>
      <c r="BJ61" s="8">
        <v>0</v>
      </c>
      <c r="BK61" s="8">
        <v>0</v>
      </c>
      <c r="BL61" s="4">
        <f t="shared" si="1"/>
        <v>0</v>
      </c>
      <c r="BM61" s="8">
        <v>1199.7</v>
      </c>
      <c r="BN61" s="8">
        <v>0</v>
      </c>
      <c r="BO61" s="8">
        <v>0</v>
      </c>
      <c r="BP61" s="8">
        <v>0</v>
      </c>
      <c r="BQ61" s="8">
        <v>0</v>
      </c>
      <c r="BR61" s="8">
        <v>0</v>
      </c>
      <c r="BS61" s="8">
        <v>0</v>
      </c>
      <c r="BT61" s="4">
        <f t="shared" si="0"/>
        <v>1199.7</v>
      </c>
      <c r="BU61" s="11"/>
      <c r="BV61" s="11"/>
    </row>
    <row r="62" spans="1:74" ht="12.75">
      <c r="A62" s="2" t="s">
        <v>74</v>
      </c>
      <c r="B62" s="4" t="s">
        <v>121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  <c r="BA62" s="8">
        <v>0</v>
      </c>
      <c r="BB62" s="8">
        <v>0</v>
      </c>
      <c r="BC62" s="8">
        <v>0</v>
      </c>
      <c r="BD62" s="8">
        <v>0</v>
      </c>
      <c r="BE62" s="8">
        <v>0</v>
      </c>
      <c r="BF62" s="8">
        <v>0</v>
      </c>
      <c r="BG62" s="8">
        <v>0</v>
      </c>
      <c r="BH62" s="8">
        <v>0</v>
      </c>
      <c r="BI62" s="8">
        <v>0</v>
      </c>
      <c r="BJ62" s="8">
        <v>0</v>
      </c>
      <c r="BK62" s="8">
        <v>0</v>
      </c>
      <c r="BL62" s="4">
        <f t="shared" si="1"/>
        <v>0</v>
      </c>
      <c r="BM62" s="8">
        <v>0</v>
      </c>
      <c r="BN62" s="8">
        <v>0</v>
      </c>
      <c r="BO62" s="8">
        <v>0</v>
      </c>
      <c r="BP62" s="8">
        <v>0</v>
      </c>
      <c r="BQ62" s="8">
        <v>0</v>
      </c>
      <c r="BR62" s="8">
        <v>0</v>
      </c>
      <c r="BS62" s="8">
        <v>0</v>
      </c>
      <c r="BT62" s="4">
        <f t="shared" si="0"/>
        <v>0</v>
      </c>
      <c r="BU62" s="11"/>
      <c r="BV62" s="11"/>
    </row>
    <row r="63" spans="1:74" ht="12.75">
      <c r="A63" s="1" t="s">
        <v>76</v>
      </c>
      <c r="B63" s="4" t="s">
        <v>77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0</v>
      </c>
      <c r="BB63" s="8">
        <v>0</v>
      </c>
      <c r="BC63" s="8">
        <v>0</v>
      </c>
      <c r="BD63" s="8">
        <v>0</v>
      </c>
      <c r="BE63" s="8">
        <v>0</v>
      </c>
      <c r="BF63" s="8">
        <v>0</v>
      </c>
      <c r="BG63" s="8">
        <v>0</v>
      </c>
      <c r="BH63" s="8">
        <v>0</v>
      </c>
      <c r="BI63" s="8">
        <v>0</v>
      </c>
      <c r="BJ63" s="8">
        <v>0</v>
      </c>
      <c r="BK63" s="8">
        <v>0</v>
      </c>
      <c r="BL63" s="4">
        <f t="shared" si="1"/>
        <v>0</v>
      </c>
      <c r="BM63" s="8">
        <v>0</v>
      </c>
      <c r="BN63" s="8">
        <v>0</v>
      </c>
      <c r="BO63" s="8">
        <v>0</v>
      </c>
      <c r="BP63" s="8">
        <v>0</v>
      </c>
      <c r="BQ63" s="8">
        <v>0</v>
      </c>
      <c r="BR63" s="8">
        <v>0</v>
      </c>
      <c r="BS63" s="8">
        <v>0</v>
      </c>
      <c r="BT63" s="4">
        <f t="shared" si="0"/>
        <v>0</v>
      </c>
      <c r="BU63" s="11"/>
      <c r="BV63" s="11"/>
    </row>
    <row r="64" spans="1:75" ht="12.75">
      <c r="A64" s="5"/>
      <c r="B64" s="10" t="s">
        <v>152</v>
      </c>
      <c r="C64" s="4">
        <f aca="true" t="shared" si="2" ref="C64:BN64">SUM(C3:C62)</f>
        <v>3345.9154775232078</v>
      </c>
      <c r="D64" s="4">
        <f t="shared" si="2"/>
        <v>12.622862564997655</v>
      </c>
      <c r="E64" s="4">
        <f t="shared" si="2"/>
        <v>54.625091449791505</v>
      </c>
      <c r="F64" s="4">
        <f t="shared" si="2"/>
        <v>0</v>
      </c>
      <c r="G64" s="4">
        <f t="shared" si="2"/>
        <v>0</v>
      </c>
      <c r="H64" s="4">
        <f t="shared" si="2"/>
        <v>0</v>
      </c>
      <c r="I64" s="4">
        <f t="shared" si="2"/>
        <v>0</v>
      </c>
      <c r="J64" s="4">
        <f t="shared" si="2"/>
        <v>305.8449552032794</v>
      </c>
      <c r="K64" s="4">
        <f t="shared" si="2"/>
        <v>12689.339249808378</v>
      </c>
      <c r="L64" s="4">
        <f t="shared" si="2"/>
        <v>667.9693680750307</v>
      </c>
      <c r="M64" s="4">
        <f t="shared" si="2"/>
        <v>2659.522497702524</v>
      </c>
      <c r="N64" s="4">
        <f t="shared" si="2"/>
        <v>805.9558499026583</v>
      </c>
      <c r="O64" s="4">
        <f t="shared" si="2"/>
        <v>97.77586141489279</v>
      </c>
      <c r="P64" s="4">
        <f t="shared" si="2"/>
        <v>988.5894303843463</v>
      </c>
      <c r="Q64" s="4">
        <f t="shared" si="2"/>
        <v>1275.91857006423</v>
      </c>
      <c r="R64" s="4">
        <f t="shared" si="2"/>
        <v>3026.233868199578</v>
      </c>
      <c r="S64" s="4">
        <f t="shared" si="2"/>
        <v>3012.0830509128914</v>
      </c>
      <c r="T64" s="4">
        <f t="shared" si="2"/>
        <v>9453.498549714464</v>
      </c>
      <c r="U64" s="4">
        <f t="shared" si="2"/>
        <v>1824.6905129821646</v>
      </c>
      <c r="V64" s="4">
        <f t="shared" si="2"/>
        <v>2765.0361572883203</v>
      </c>
      <c r="W64" s="4">
        <f t="shared" si="2"/>
        <v>4545.497925898496</v>
      </c>
      <c r="X64" s="4">
        <f t="shared" si="2"/>
        <v>4102.307070644609</v>
      </c>
      <c r="Y64" s="4">
        <f t="shared" si="2"/>
        <v>3030.326239814427</v>
      </c>
      <c r="Z64" s="4">
        <f t="shared" si="2"/>
        <v>62.17016195204328</v>
      </c>
      <c r="AA64" s="4">
        <f t="shared" si="2"/>
        <v>1580.4656595634997</v>
      </c>
      <c r="AB64" s="4">
        <f t="shared" si="2"/>
        <v>1722.213932612499</v>
      </c>
      <c r="AC64" s="4">
        <f t="shared" si="2"/>
        <v>418.3699917079411</v>
      </c>
      <c r="AD64" s="4">
        <f t="shared" si="2"/>
        <v>5163.909046274285</v>
      </c>
      <c r="AE64" s="4">
        <f t="shared" si="2"/>
        <v>539.293329210931</v>
      </c>
      <c r="AF64" s="4">
        <f t="shared" si="2"/>
        <v>1438.7152656512428</v>
      </c>
      <c r="AG64" s="4">
        <f t="shared" si="2"/>
        <v>597.7031447897779</v>
      </c>
      <c r="AH64" s="4">
        <f t="shared" si="2"/>
        <v>2841.775361446597</v>
      </c>
      <c r="AI64" s="4">
        <f t="shared" si="2"/>
        <v>217.1938527540202</v>
      </c>
      <c r="AJ64" s="4">
        <f t="shared" si="2"/>
        <v>21060.78966288079</v>
      </c>
      <c r="AK64" s="4">
        <f t="shared" si="2"/>
        <v>3525.385388765644</v>
      </c>
      <c r="AL64" s="4">
        <f t="shared" si="2"/>
        <v>13537.568903315618</v>
      </c>
      <c r="AM64" s="4">
        <f t="shared" si="2"/>
        <v>9015.143999224994</v>
      </c>
      <c r="AN64" s="4">
        <f t="shared" si="2"/>
        <v>4887.275065797407</v>
      </c>
      <c r="AO64" s="4">
        <f t="shared" si="2"/>
        <v>4201.659620035062</v>
      </c>
      <c r="AP64" s="4">
        <f t="shared" si="2"/>
        <v>1300.4036548317395</v>
      </c>
      <c r="AQ64" s="4">
        <f t="shared" si="2"/>
        <v>2720.460080326161</v>
      </c>
      <c r="AR64" s="4">
        <f t="shared" si="2"/>
        <v>7594.961728482917</v>
      </c>
      <c r="AS64" s="4">
        <f t="shared" si="2"/>
        <v>3693.396494032614</v>
      </c>
      <c r="AT64" s="4">
        <f t="shared" si="2"/>
        <v>5070.53811441499</v>
      </c>
      <c r="AU64" s="4">
        <f t="shared" si="2"/>
        <v>2973.2961140834327</v>
      </c>
      <c r="AV64" s="4">
        <f t="shared" si="2"/>
        <v>2414.7050717184056</v>
      </c>
      <c r="AW64" s="4">
        <f t="shared" si="2"/>
        <v>5630.529925099906</v>
      </c>
      <c r="AX64" s="4">
        <f t="shared" si="2"/>
        <v>1291.2274826738012</v>
      </c>
      <c r="AY64" s="4">
        <f t="shared" si="2"/>
        <v>2885.496009951139</v>
      </c>
      <c r="AZ64" s="4">
        <f t="shared" si="2"/>
        <v>325.62663250948236</v>
      </c>
      <c r="BA64" s="4">
        <f t="shared" si="2"/>
        <v>18093.360121556998</v>
      </c>
      <c r="BB64" s="4">
        <f t="shared" si="2"/>
        <v>4258.450485632543</v>
      </c>
      <c r="BC64" s="4">
        <f t="shared" si="2"/>
        <v>1489.854531821729</v>
      </c>
      <c r="BD64" s="4">
        <f t="shared" si="2"/>
        <v>6645.866980213474</v>
      </c>
      <c r="BE64" s="4">
        <f t="shared" si="2"/>
        <v>938.2828669408664</v>
      </c>
      <c r="BF64" s="4">
        <f t="shared" si="2"/>
        <v>949.7507441444691</v>
      </c>
      <c r="BG64" s="4">
        <f t="shared" si="2"/>
        <v>2471.1712674481787</v>
      </c>
      <c r="BH64" s="4">
        <f t="shared" si="2"/>
        <v>779.1648954178568</v>
      </c>
      <c r="BI64" s="4">
        <f t="shared" si="2"/>
        <v>0</v>
      </c>
      <c r="BJ64" s="4">
        <f t="shared" si="2"/>
        <v>0</v>
      </c>
      <c r="BK64" s="4">
        <f t="shared" si="2"/>
        <v>8402.30121003908</v>
      </c>
      <c r="BL64" s="4">
        <f t="shared" si="2"/>
        <v>205402.22938687043</v>
      </c>
      <c r="BM64" s="4">
        <f t="shared" si="2"/>
        <v>93765.59201917017</v>
      </c>
      <c r="BN64" s="4">
        <f t="shared" si="2"/>
        <v>3196.7183212505597</v>
      </c>
      <c r="BO64" s="4">
        <f>SUM(BO3:BO62)</f>
        <v>51626.81542737638</v>
      </c>
      <c r="BP64" s="4">
        <f>SUM(BP3:BP62)</f>
        <v>33286.74426357552</v>
      </c>
      <c r="BQ64" s="4">
        <f>SUM(BQ3:BQ62)</f>
        <v>275.7895148942628</v>
      </c>
      <c r="BR64" s="4">
        <f>SUM(BR3:BR62)</f>
        <v>114706.45267142188</v>
      </c>
      <c r="BS64" s="4">
        <f>SUM(BS3:BS62)</f>
        <v>38159.67035461593</v>
      </c>
      <c r="BT64" s="4">
        <f t="shared" si="0"/>
        <v>540420.0119591751</v>
      </c>
      <c r="BU64" s="11"/>
      <c r="BV64" s="11"/>
      <c r="BW64" s="11"/>
    </row>
    <row r="65" spans="1:72" ht="12.75">
      <c r="A65" s="5"/>
      <c r="B65" s="10" t="s">
        <v>153</v>
      </c>
      <c r="C65" s="8">
        <v>734.3337148722026</v>
      </c>
      <c r="D65" s="8">
        <v>6.924396554262279</v>
      </c>
      <c r="E65" s="8">
        <v>20.493279207294822</v>
      </c>
      <c r="F65" s="8">
        <v>0</v>
      </c>
      <c r="G65" s="8">
        <v>0</v>
      </c>
      <c r="H65" s="8">
        <v>0</v>
      </c>
      <c r="I65" s="8">
        <v>0</v>
      </c>
      <c r="J65" s="8">
        <v>130.49929726504845</v>
      </c>
      <c r="K65" s="8">
        <v>6513.304699985122</v>
      </c>
      <c r="L65" s="8">
        <v>305.94355947474423</v>
      </c>
      <c r="M65" s="8">
        <v>2498.3660074187223</v>
      </c>
      <c r="N65" s="8">
        <v>748.7659166408197</v>
      </c>
      <c r="O65" s="8">
        <v>121.60535860575365</v>
      </c>
      <c r="P65" s="8">
        <v>810.7418465016643</v>
      </c>
      <c r="Q65" s="8">
        <v>1715.4943038373874</v>
      </c>
      <c r="R65" s="8">
        <v>1394.245986214929</v>
      </c>
      <c r="S65" s="8">
        <v>10654.35373274838</v>
      </c>
      <c r="T65" s="8">
        <v>10906.169232762071</v>
      </c>
      <c r="U65" s="8">
        <v>1818.0924865225043</v>
      </c>
      <c r="V65" s="8">
        <v>1543.9512518532606</v>
      </c>
      <c r="W65" s="8">
        <v>6714.935341472197</v>
      </c>
      <c r="X65" s="8">
        <v>2365.4710266211496</v>
      </c>
      <c r="Y65" s="8">
        <v>2754.9570525606377</v>
      </c>
      <c r="Z65" s="8">
        <v>47.63685215489272</v>
      </c>
      <c r="AA65" s="8">
        <v>1783.7280340134323</v>
      </c>
      <c r="AB65" s="8">
        <v>2881.448023412147</v>
      </c>
      <c r="AC65" s="8">
        <v>370.91941403719</v>
      </c>
      <c r="AD65" s="8">
        <v>10620.88102809686</v>
      </c>
      <c r="AE65" s="8">
        <v>864.2652006020775</v>
      </c>
      <c r="AF65" s="8">
        <v>1869.283161514484</v>
      </c>
      <c r="AG65" s="8">
        <v>314.61387249060044</v>
      </c>
      <c r="AH65" s="8">
        <v>1481.800264853701</v>
      </c>
      <c r="AI65" s="8">
        <v>55.056443054910204</v>
      </c>
      <c r="AJ65" s="8">
        <v>3407.177664286962</v>
      </c>
      <c r="AK65" s="8">
        <v>1716.8334361275092</v>
      </c>
      <c r="AL65" s="8">
        <v>8249.959108424038</v>
      </c>
      <c r="AM65" s="8">
        <v>1803.5389513518928</v>
      </c>
      <c r="AN65" s="8">
        <v>863.183576218655</v>
      </c>
      <c r="AO65" s="8">
        <v>1540.1925599781282</v>
      </c>
      <c r="AP65" s="8">
        <v>631.1920050741529</v>
      </c>
      <c r="AQ65" s="8">
        <v>1585.3758706840817</v>
      </c>
      <c r="AR65" s="8">
        <v>3223.9243228643973</v>
      </c>
      <c r="AS65" s="8">
        <v>1038.5657061187</v>
      </c>
      <c r="AT65" s="8">
        <v>1403.0392975692396</v>
      </c>
      <c r="AU65" s="8">
        <v>258.74529143596925</v>
      </c>
      <c r="AV65" s="8">
        <v>391.41138460046125</v>
      </c>
      <c r="AW65" s="8">
        <v>410.7651503802402</v>
      </c>
      <c r="AX65" s="8">
        <v>351.07984318681724</v>
      </c>
      <c r="AY65" s="8">
        <v>939.7851629209505</v>
      </c>
      <c r="AZ65" s="8">
        <v>141.19772451537793</v>
      </c>
      <c r="BA65" s="8">
        <v>5356.823529156712</v>
      </c>
      <c r="BB65" s="8">
        <v>681.7892655378092</v>
      </c>
      <c r="BC65" s="8">
        <v>182.61192291185586</v>
      </c>
      <c r="BD65" s="8">
        <v>1578.3090009788207</v>
      </c>
      <c r="BE65" s="8">
        <v>126.80193047861393</v>
      </c>
      <c r="BF65" s="8">
        <v>173.09428507552124</v>
      </c>
      <c r="BG65" s="8">
        <v>649.4926054909017</v>
      </c>
      <c r="BH65" s="8">
        <v>181.9395649681729</v>
      </c>
      <c r="BI65" s="8">
        <v>0</v>
      </c>
      <c r="BJ65" s="8">
        <v>0</v>
      </c>
      <c r="BK65" s="8">
        <v>0</v>
      </c>
      <c r="BL65" s="4">
        <f t="shared" si="1"/>
        <v>108935.1099456844</v>
      </c>
      <c r="BM65" s="8">
        <v>19270.83843226551</v>
      </c>
      <c r="BN65" s="8">
        <v>13.573118000000001</v>
      </c>
      <c r="BO65" s="8">
        <v>568.1481270000002</v>
      </c>
      <c r="BP65" s="8">
        <v>13414.999476809622</v>
      </c>
      <c r="BQ65" s="8">
        <v>951.1454773982643</v>
      </c>
      <c r="BR65" s="8">
        <v>34647.54893539919</v>
      </c>
      <c r="BS65" s="8">
        <v>18417.63338856305</v>
      </c>
      <c r="BT65" s="4">
        <f t="shared" si="0"/>
        <v>196218.99690112006</v>
      </c>
    </row>
    <row r="66" spans="1:72" ht="12.75">
      <c r="A66" s="5" t="s">
        <v>125</v>
      </c>
      <c r="B66" s="10" t="s">
        <v>126</v>
      </c>
      <c r="C66" s="8">
        <v>25.08608913022559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0</v>
      </c>
      <c r="AR66" s="8">
        <v>143.92755311274297</v>
      </c>
      <c r="AS66" s="8">
        <v>80.14897699342464</v>
      </c>
      <c r="AT66" s="8">
        <v>154.85030539160908</v>
      </c>
      <c r="AU66" s="8">
        <v>61.9510364387039</v>
      </c>
      <c r="AV66" s="8">
        <v>0</v>
      </c>
      <c r="AW66" s="8">
        <v>453.50513648277456</v>
      </c>
      <c r="AX66" s="8">
        <v>0</v>
      </c>
      <c r="AY66" s="8">
        <v>0</v>
      </c>
      <c r="AZ66" s="8">
        <v>0</v>
      </c>
      <c r="BA66" s="8">
        <v>0</v>
      </c>
      <c r="BB66" s="8">
        <v>840.0435108296497</v>
      </c>
      <c r="BC66" s="8">
        <v>182.53050593034607</v>
      </c>
      <c r="BD66" s="8">
        <v>535.042674360092</v>
      </c>
      <c r="BE66" s="8">
        <v>0</v>
      </c>
      <c r="BF66" s="8">
        <v>85.17804643910728</v>
      </c>
      <c r="BG66" s="8">
        <v>13.685524394728233</v>
      </c>
      <c r="BH66" s="8">
        <v>0</v>
      </c>
      <c r="BI66" s="8">
        <v>0</v>
      </c>
      <c r="BJ66" s="8">
        <v>0</v>
      </c>
      <c r="BK66" s="8">
        <v>0</v>
      </c>
      <c r="BL66" s="4">
        <f t="shared" si="1"/>
        <v>2575.949359503404</v>
      </c>
      <c r="BM66" s="8">
        <v>11596.492987039364</v>
      </c>
      <c r="BN66" s="8">
        <v>3.7921697494402893</v>
      </c>
      <c r="BO66" s="8">
        <v>138.55125762362923</v>
      </c>
      <c r="BP66" s="8">
        <v>3814.631257614817</v>
      </c>
      <c r="BQ66" s="8">
        <v>0</v>
      </c>
      <c r="BR66" s="8">
        <v>0</v>
      </c>
      <c r="BS66" s="8">
        <v>0</v>
      </c>
      <c r="BT66" s="4">
        <f t="shared" si="0"/>
        <v>18129.417031530655</v>
      </c>
    </row>
    <row r="67" spans="1:72" ht="12.75">
      <c r="A67" s="5" t="s">
        <v>123</v>
      </c>
      <c r="B67" s="10" t="s">
        <v>142</v>
      </c>
      <c r="C67" s="8">
        <v>42.264877999999996</v>
      </c>
      <c r="D67" s="8">
        <v>0.45274000000000003</v>
      </c>
      <c r="E67" s="8">
        <v>0.28162600000000004</v>
      </c>
      <c r="F67" s="8">
        <v>0</v>
      </c>
      <c r="G67" s="8">
        <v>0</v>
      </c>
      <c r="H67" s="8">
        <v>0</v>
      </c>
      <c r="I67" s="8">
        <v>0</v>
      </c>
      <c r="J67" s="8">
        <v>5.955728</v>
      </c>
      <c r="K67" s="8">
        <v>38.95519899999999</v>
      </c>
      <c r="L67" s="8">
        <v>1.187029</v>
      </c>
      <c r="M67" s="8">
        <v>38.61126500000001</v>
      </c>
      <c r="N67" s="8">
        <v>40.778163000000006</v>
      </c>
      <c r="O67" s="8">
        <v>3.5187700000000004</v>
      </c>
      <c r="P67" s="8">
        <v>11.368643</v>
      </c>
      <c r="Q67" s="8">
        <v>46.386990999999995</v>
      </c>
      <c r="R67" s="8">
        <v>5.419949000000003</v>
      </c>
      <c r="S67" s="8">
        <v>1.662607000000003</v>
      </c>
      <c r="T67" s="8">
        <v>68.831309</v>
      </c>
      <c r="U67" s="8">
        <v>12.716838000000003</v>
      </c>
      <c r="V67" s="8">
        <v>14.412398999999997</v>
      </c>
      <c r="W67" s="8">
        <v>13.366231000000004</v>
      </c>
      <c r="X67" s="8">
        <v>14.021614999999999</v>
      </c>
      <c r="Y67" s="8">
        <v>21.816450000000003</v>
      </c>
      <c r="Z67" s="8">
        <v>0.29298100000000005</v>
      </c>
      <c r="AA67" s="8">
        <v>10.906156999999999</v>
      </c>
      <c r="AB67" s="8">
        <v>21.637836999999998</v>
      </c>
      <c r="AC67" s="8">
        <v>2.110559</v>
      </c>
      <c r="AD67" s="8">
        <v>18.009223</v>
      </c>
      <c r="AE67" s="8">
        <v>1.8414080000000004</v>
      </c>
      <c r="AF67" s="8">
        <v>8.801424999999998</v>
      </c>
      <c r="AG67" s="8">
        <v>3.882942</v>
      </c>
      <c r="AH67" s="8">
        <v>3.224181999999999</v>
      </c>
      <c r="AI67" s="8">
        <v>4.049692</v>
      </c>
      <c r="AJ67" s="8">
        <v>192.431583</v>
      </c>
      <c r="AK67" s="8">
        <v>81.180946</v>
      </c>
      <c r="AL67" s="8">
        <v>209.971024</v>
      </c>
      <c r="AM67" s="8">
        <v>77.21657400000001</v>
      </c>
      <c r="AN67" s="8">
        <v>267.041099</v>
      </c>
      <c r="AO67" s="8">
        <v>1011.147525</v>
      </c>
      <c r="AP67" s="8">
        <v>26.804253</v>
      </c>
      <c r="AQ67" s="8">
        <v>30.463857</v>
      </c>
      <c r="AR67" s="8">
        <v>59.886023</v>
      </c>
      <c r="AS67" s="8">
        <v>19.188649999999996</v>
      </c>
      <c r="AT67" s="8">
        <v>23.970831000000004</v>
      </c>
      <c r="AU67" s="8">
        <v>12.407638999999998</v>
      </c>
      <c r="AV67" s="8">
        <v>7.983453999999998</v>
      </c>
      <c r="AW67" s="8">
        <v>106.099788</v>
      </c>
      <c r="AX67" s="8">
        <v>75.392602</v>
      </c>
      <c r="AY67" s="8">
        <v>38.518656</v>
      </c>
      <c r="AZ67" s="8">
        <v>5.875622</v>
      </c>
      <c r="BA67" s="8">
        <v>183.11534899999998</v>
      </c>
      <c r="BB67" s="8">
        <v>15.116738000000012</v>
      </c>
      <c r="BC67" s="8">
        <v>8.805506000000001</v>
      </c>
      <c r="BD67" s="8">
        <v>79.98133599999998</v>
      </c>
      <c r="BE67" s="8">
        <v>13.115154999999998</v>
      </c>
      <c r="BF67" s="8">
        <v>9.176899000000002</v>
      </c>
      <c r="BG67" s="8">
        <v>10.650468999999998</v>
      </c>
      <c r="BH67" s="8">
        <v>7.295497</v>
      </c>
      <c r="BI67" s="8">
        <v>0</v>
      </c>
      <c r="BJ67" s="8">
        <v>0</v>
      </c>
      <c r="BK67" s="8">
        <v>0</v>
      </c>
      <c r="BL67" s="4">
        <f t="shared" si="1"/>
        <v>3029.601911000001</v>
      </c>
      <c r="BM67" s="8">
        <v>3928.176512</v>
      </c>
      <c r="BN67" s="8">
        <v>0.516391</v>
      </c>
      <c r="BO67" s="8">
        <v>13.185188000000004</v>
      </c>
      <c r="BP67" s="8">
        <v>2109.6250019999998</v>
      </c>
      <c r="BQ67" s="8">
        <v>-68.603208</v>
      </c>
      <c r="BR67" s="8">
        <v>518.69465</v>
      </c>
      <c r="BS67" s="8">
        <v>-213.5</v>
      </c>
      <c r="BT67" s="4">
        <f>SUM(BL67:BS67)</f>
        <v>9317.696446</v>
      </c>
    </row>
    <row r="68" spans="1:72" ht="12.75">
      <c r="A68" s="5"/>
      <c r="B68" s="10" t="s">
        <v>150</v>
      </c>
      <c r="C68" s="4">
        <f>SUM(C64:C67)</f>
        <v>4147.600159525636</v>
      </c>
      <c r="D68" s="4">
        <f aca="true" t="shared" si="3" ref="D68:BO68">SUM(D64:D67)</f>
        <v>19.999999119259932</v>
      </c>
      <c r="E68" s="4">
        <f t="shared" si="3"/>
        <v>75.39999665708633</v>
      </c>
      <c r="F68" s="4">
        <f t="shared" si="3"/>
        <v>0</v>
      </c>
      <c r="G68" s="4">
        <f t="shared" si="3"/>
        <v>0</v>
      </c>
      <c r="H68" s="4">
        <f t="shared" si="3"/>
        <v>0</v>
      </c>
      <c r="I68" s="4">
        <f t="shared" si="3"/>
        <v>0</v>
      </c>
      <c r="J68" s="4">
        <f t="shared" si="3"/>
        <v>442.29998046832793</v>
      </c>
      <c r="K68" s="4">
        <f t="shared" si="3"/>
        <v>19241.5991487935</v>
      </c>
      <c r="L68" s="4">
        <f t="shared" si="3"/>
        <v>975.099956549775</v>
      </c>
      <c r="M68" s="4">
        <f t="shared" si="3"/>
        <v>5196.499770121247</v>
      </c>
      <c r="N68" s="4">
        <f t="shared" si="3"/>
        <v>1595.499929543478</v>
      </c>
      <c r="O68" s="4">
        <f t="shared" si="3"/>
        <v>222.8999900206464</v>
      </c>
      <c r="P68" s="4">
        <f t="shared" si="3"/>
        <v>1810.6999198860105</v>
      </c>
      <c r="Q68" s="4">
        <f t="shared" si="3"/>
        <v>3037.799864901617</v>
      </c>
      <c r="R68" s="4">
        <f t="shared" si="3"/>
        <v>4425.899803414507</v>
      </c>
      <c r="S68" s="4">
        <f t="shared" si="3"/>
        <v>13668.099390661271</v>
      </c>
      <c r="T68" s="4">
        <f t="shared" si="3"/>
        <v>20428.499091476537</v>
      </c>
      <c r="U68" s="4">
        <f t="shared" si="3"/>
        <v>3655.4998375046684</v>
      </c>
      <c r="V68" s="4">
        <f t="shared" si="3"/>
        <v>4323.39980814158</v>
      </c>
      <c r="W68" s="4">
        <f t="shared" si="3"/>
        <v>11273.799498370692</v>
      </c>
      <c r="X68" s="4">
        <f t="shared" si="3"/>
        <v>6481.799712265758</v>
      </c>
      <c r="Y68" s="4">
        <f t="shared" si="3"/>
        <v>5807.099742375065</v>
      </c>
      <c r="Z68" s="4">
        <f t="shared" si="3"/>
        <v>110.099995106936</v>
      </c>
      <c r="AA68" s="4">
        <f t="shared" si="3"/>
        <v>3375.0998505769317</v>
      </c>
      <c r="AB68" s="4">
        <f t="shared" si="3"/>
        <v>4625.2997930246465</v>
      </c>
      <c r="AC68" s="4">
        <f t="shared" si="3"/>
        <v>791.399964745131</v>
      </c>
      <c r="AD68" s="4">
        <f t="shared" si="3"/>
        <v>15802.799297371143</v>
      </c>
      <c r="AE68" s="4">
        <f t="shared" si="3"/>
        <v>1405.3999378130086</v>
      </c>
      <c r="AF68" s="4">
        <f t="shared" si="3"/>
        <v>3316.799852165727</v>
      </c>
      <c r="AG68" s="4">
        <f t="shared" si="3"/>
        <v>916.1999592803783</v>
      </c>
      <c r="AH68" s="4">
        <f t="shared" si="3"/>
        <v>4326.799808300298</v>
      </c>
      <c r="AI68" s="4">
        <f t="shared" si="3"/>
        <v>276.29998780893044</v>
      </c>
      <c r="AJ68" s="4">
        <f t="shared" si="3"/>
        <v>24660.398910167754</v>
      </c>
      <c r="AK68" s="4">
        <f t="shared" si="3"/>
        <v>5323.399770893154</v>
      </c>
      <c r="AL68" s="4">
        <f t="shared" si="3"/>
        <v>21997.499035739653</v>
      </c>
      <c r="AM68" s="4">
        <f t="shared" si="3"/>
        <v>10895.899524576887</v>
      </c>
      <c r="AN68" s="4">
        <f t="shared" si="3"/>
        <v>6017.499741016061</v>
      </c>
      <c r="AO68" s="4">
        <f t="shared" si="3"/>
        <v>6752.999705013191</v>
      </c>
      <c r="AP68" s="4">
        <f t="shared" si="3"/>
        <v>1958.3999129058923</v>
      </c>
      <c r="AQ68" s="4">
        <f t="shared" si="3"/>
        <v>4336.2998080102425</v>
      </c>
      <c r="AR68" s="4">
        <f t="shared" si="3"/>
        <v>11022.699627460057</v>
      </c>
      <c r="AS68" s="4">
        <f t="shared" si="3"/>
        <v>4831.2998271447395</v>
      </c>
      <c r="AT68" s="4">
        <f t="shared" si="3"/>
        <v>6652.398548375838</v>
      </c>
      <c r="AU68" s="4">
        <f t="shared" si="3"/>
        <v>3306.4000809581057</v>
      </c>
      <c r="AV68" s="4">
        <f t="shared" si="3"/>
        <v>2814.099910318867</v>
      </c>
      <c r="AW68" s="4">
        <f t="shared" si="3"/>
        <v>6600.89999996292</v>
      </c>
      <c r="AX68" s="4">
        <f t="shared" si="3"/>
        <v>1717.6999278606183</v>
      </c>
      <c r="AY68" s="4">
        <f t="shared" si="3"/>
        <v>3863.7998288720896</v>
      </c>
      <c r="AZ68" s="4">
        <f t="shared" si="3"/>
        <v>472.69997902486034</v>
      </c>
      <c r="BA68" s="4">
        <f t="shared" si="3"/>
        <v>23633.29899971371</v>
      </c>
      <c r="BB68" s="4">
        <f t="shared" si="3"/>
        <v>5795.4000000000015</v>
      </c>
      <c r="BC68" s="4">
        <f t="shared" si="3"/>
        <v>1863.802466663931</v>
      </c>
      <c r="BD68" s="4">
        <f t="shared" si="3"/>
        <v>8839.199991552388</v>
      </c>
      <c r="BE68" s="4">
        <f t="shared" si="3"/>
        <v>1078.1999524194803</v>
      </c>
      <c r="BF68" s="4">
        <f t="shared" si="3"/>
        <v>1217.1999746590975</v>
      </c>
      <c r="BG68" s="4">
        <f t="shared" si="3"/>
        <v>3144.999866333809</v>
      </c>
      <c r="BH68" s="4">
        <f t="shared" si="3"/>
        <v>968.3999573860297</v>
      </c>
      <c r="BI68" s="4">
        <f t="shared" si="3"/>
        <v>0</v>
      </c>
      <c r="BJ68" s="4">
        <f t="shared" si="3"/>
        <v>0</v>
      </c>
      <c r="BK68" s="4">
        <f t="shared" si="3"/>
        <v>8402.30121003908</v>
      </c>
      <c r="BL68" s="4">
        <f>SUM(C68:BK68)</f>
        <v>319942.8906030583</v>
      </c>
      <c r="BM68" s="4">
        <f t="shared" si="3"/>
        <v>128561.09995047505</v>
      </c>
      <c r="BN68" s="4">
        <f t="shared" si="3"/>
        <v>3214.6</v>
      </c>
      <c r="BO68" s="4">
        <f t="shared" si="3"/>
        <v>52346.70000000001</v>
      </c>
      <c r="BP68" s="4">
        <f>SUM(BP64:BP67)</f>
        <v>52625.99999999996</v>
      </c>
      <c r="BQ68" s="4">
        <f>SUM(BQ64:BQ67)</f>
        <v>1158.3317842925271</v>
      </c>
      <c r="BR68" s="4">
        <f>SUM(BR64:BR67)</f>
        <v>149872.69625682107</v>
      </c>
      <c r="BS68" s="4">
        <f>SUM(BS64:BS67)</f>
        <v>56363.803743178985</v>
      </c>
      <c r="BT68" s="4">
        <f>SUM(BL68:BS68)</f>
        <v>764086.1223378257</v>
      </c>
    </row>
    <row r="69" spans="1:64" ht="12.75">
      <c r="A69" s="5" t="s">
        <v>127</v>
      </c>
      <c r="B69" s="10" t="s">
        <v>128</v>
      </c>
      <c r="C69" s="8">
        <v>347.2</v>
      </c>
      <c r="D69" s="8">
        <v>12.2</v>
      </c>
      <c r="E69" s="8">
        <v>29.2</v>
      </c>
      <c r="F69" s="8">
        <v>0</v>
      </c>
      <c r="G69" s="8">
        <v>0</v>
      </c>
      <c r="H69" s="8">
        <v>0</v>
      </c>
      <c r="I69" s="8">
        <v>0</v>
      </c>
      <c r="J69" s="8">
        <v>147.7</v>
      </c>
      <c r="K69" s="8">
        <v>2982</v>
      </c>
      <c r="L69" s="8">
        <v>103</v>
      </c>
      <c r="M69" s="8">
        <v>1222.8</v>
      </c>
      <c r="N69" s="8">
        <v>250.6</v>
      </c>
      <c r="O69" s="8">
        <v>66.2</v>
      </c>
      <c r="P69" s="8">
        <v>401.6</v>
      </c>
      <c r="Q69" s="8">
        <v>704.1</v>
      </c>
      <c r="R69" s="8">
        <v>1382.7</v>
      </c>
      <c r="S69" s="8">
        <v>409.9</v>
      </c>
      <c r="T69" s="8">
        <v>4449.3</v>
      </c>
      <c r="U69" s="8">
        <v>1020.1</v>
      </c>
      <c r="V69" s="8">
        <v>1396.1</v>
      </c>
      <c r="W69" s="8">
        <v>2113.1</v>
      </c>
      <c r="X69" s="8">
        <v>2197</v>
      </c>
      <c r="Y69" s="8">
        <v>1817.2</v>
      </c>
      <c r="Z69" s="8">
        <v>36.4</v>
      </c>
      <c r="AA69" s="8">
        <v>1242</v>
      </c>
      <c r="AB69" s="8">
        <v>1074.1</v>
      </c>
      <c r="AC69" s="8">
        <v>266.1</v>
      </c>
      <c r="AD69" s="8">
        <v>2408.4</v>
      </c>
      <c r="AE69" s="8">
        <v>469.4</v>
      </c>
      <c r="AF69" s="8">
        <v>725.4</v>
      </c>
      <c r="AG69" s="8">
        <v>98</v>
      </c>
      <c r="AH69" s="8">
        <v>1687.7</v>
      </c>
      <c r="AI69" s="8">
        <v>400.5</v>
      </c>
      <c r="AJ69" s="8">
        <v>6395.8</v>
      </c>
      <c r="AK69" s="8">
        <v>1890.2</v>
      </c>
      <c r="AL69" s="8">
        <v>7962.3</v>
      </c>
      <c r="AM69" s="8">
        <v>4566.5</v>
      </c>
      <c r="AN69" s="8">
        <v>1834.7</v>
      </c>
      <c r="AO69" s="8">
        <v>4439.5</v>
      </c>
      <c r="AP69" s="8">
        <v>108.2</v>
      </c>
      <c r="AQ69" s="8">
        <v>650.5</v>
      </c>
      <c r="AR69" s="8">
        <v>1641.8</v>
      </c>
      <c r="AS69" s="8">
        <v>3286.9</v>
      </c>
      <c r="AT69" s="8">
        <v>5467.9</v>
      </c>
      <c r="AU69" s="8">
        <v>1715</v>
      </c>
      <c r="AV69" s="8">
        <v>827.4</v>
      </c>
      <c r="AW69" s="8">
        <v>529.8</v>
      </c>
      <c r="AX69" s="8">
        <v>237.2</v>
      </c>
      <c r="AY69" s="8">
        <v>2104.3</v>
      </c>
      <c r="AZ69" s="8">
        <v>370</v>
      </c>
      <c r="BA69" s="8">
        <v>10322.7</v>
      </c>
      <c r="BB69" s="8">
        <v>15225.5</v>
      </c>
      <c r="BC69" s="8">
        <v>13341.4</v>
      </c>
      <c r="BD69" s="8">
        <v>10226.1</v>
      </c>
      <c r="BE69" s="8">
        <v>288.8</v>
      </c>
      <c r="BF69" s="8">
        <v>1269.6</v>
      </c>
      <c r="BG69" s="8">
        <v>1132.3</v>
      </c>
      <c r="BH69" s="8">
        <v>343.9</v>
      </c>
      <c r="BI69" s="8">
        <v>1199.7</v>
      </c>
      <c r="BJ69" s="8">
        <v>0</v>
      </c>
      <c r="BK69" s="8">
        <v>0</v>
      </c>
      <c r="BL69" s="4">
        <f aca="true" t="shared" si="4" ref="BL69:BL76">SUM(C69:BK69)</f>
        <v>126838</v>
      </c>
    </row>
    <row r="70" spans="1:64" ht="12.75">
      <c r="A70" s="5" t="s">
        <v>210</v>
      </c>
      <c r="B70" s="10" t="s">
        <v>211</v>
      </c>
      <c r="C70" s="8">
        <v>16.96</v>
      </c>
      <c r="D70" s="8">
        <v>1.661</v>
      </c>
      <c r="E70" s="8">
        <v>1.245</v>
      </c>
      <c r="F70" s="8">
        <v>0</v>
      </c>
      <c r="G70" s="8">
        <v>0</v>
      </c>
      <c r="H70" s="8">
        <v>0</v>
      </c>
      <c r="I70" s="8">
        <v>0</v>
      </c>
      <c r="J70" s="8">
        <v>20.066</v>
      </c>
      <c r="K70" s="8">
        <v>154.49300000000002</v>
      </c>
      <c r="L70" s="8">
        <v>2.399</v>
      </c>
      <c r="M70" s="8">
        <v>28.745</v>
      </c>
      <c r="N70" s="8">
        <v>4.209</v>
      </c>
      <c r="O70" s="8">
        <v>1.021</v>
      </c>
      <c r="P70" s="8">
        <v>8.831</v>
      </c>
      <c r="Q70" s="8">
        <v>25.403</v>
      </c>
      <c r="R70" s="8">
        <v>20.089</v>
      </c>
      <c r="S70" s="8">
        <v>25.025</v>
      </c>
      <c r="T70" s="8">
        <v>129.388</v>
      </c>
      <c r="U70" s="8">
        <v>16.916</v>
      </c>
      <c r="V70" s="8">
        <v>53.54600000000001</v>
      </c>
      <c r="W70" s="8">
        <v>86.622</v>
      </c>
      <c r="X70" s="8">
        <v>36.796</v>
      </c>
      <c r="Y70" s="8">
        <v>24.753999999999998</v>
      </c>
      <c r="Z70" s="8">
        <v>0.531</v>
      </c>
      <c r="AA70" s="8">
        <v>14.033</v>
      </c>
      <c r="AB70" s="8">
        <v>4.746</v>
      </c>
      <c r="AC70" s="8">
        <v>2.793</v>
      </c>
      <c r="AD70" s="8">
        <v>32.67</v>
      </c>
      <c r="AE70" s="8">
        <v>4.119000000000001</v>
      </c>
      <c r="AF70" s="8">
        <v>14.684000000000001</v>
      </c>
      <c r="AG70" s="8">
        <v>7.235</v>
      </c>
      <c r="AH70" s="8">
        <v>77.87100000000002</v>
      </c>
      <c r="AI70" s="8">
        <v>28.241</v>
      </c>
      <c r="AJ70" s="8">
        <v>135.341</v>
      </c>
      <c r="AK70" s="8">
        <v>68.207</v>
      </c>
      <c r="AL70" s="8">
        <v>69.319</v>
      </c>
      <c r="AM70" s="8">
        <v>175.462</v>
      </c>
      <c r="AN70" s="8">
        <v>110.129</v>
      </c>
      <c r="AO70" s="8">
        <v>76.784</v>
      </c>
      <c r="AP70" s="8">
        <v>1.6629999999999998</v>
      </c>
      <c r="AQ70" s="8">
        <v>4.371</v>
      </c>
      <c r="AR70" s="8">
        <v>59.774</v>
      </c>
      <c r="AS70" s="8">
        <v>17.607</v>
      </c>
      <c r="AT70" s="8">
        <v>195.1</v>
      </c>
      <c r="AU70" s="8">
        <v>41.7</v>
      </c>
      <c r="AV70" s="8">
        <v>31.4</v>
      </c>
      <c r="AW70" s="8">
        <v>2091.695</v>
      </c>
      <c r="AX70" s="8">
        <v>31.082</v>
      </c>
      <c r="AY70" s="8">
        <v>14.731</v>
      </c>
      <c r="AZ70" s="8">
        <v>5.07</v>
      </c>
      <c r="BA70" s="8">
        <v>200.34700000000004</v>
      </c>
      <c r="BB70" s="8">
        <v>0</v>
      </c>
      <c r="BC70" s="8">
        <v>3.195</v>
      </c>
      <c r="BD70" s="8">
        <v>36.821</v>
      </c>
      <c r="BE70" s="8">
        <v>21.978</v>
      </c>
      <c r="BF70" s="8">
        <v>20.540999999999997</v>
      </c>
      <c r="BG70" s="8">
        <v>414.59</v>
      </c>
      <c r="BH70" s="8">
        <v>2.248</v>
      </c>
      <c r="BI70" s="8">
        <v>0</v>
      </c>
      <c r="BJ70" s="8">
        <v>0</v>
      </c>
      <c r="BK70" s="8">
        <v>0</v>
      </c>
      <c r="BL70" s="4">
        <f t="shared" si="4"/>
        <v>4674.247</v>
      </c>
    </row>
    <row r="71" spans="1:64" ht="12.75">
      <c r="A71" s="25" t="s">
        <v>212</v>
      </c>
      <c r="B71" s="10" t="s">
        <v>213</v>
      </c>
      <c r="C71" s="8">
        <v>-34.52</v>
      </c>
      <c r="D71" s="8">
        <v>0</v>
      </c>
      <c r="E71" s="8">
        <v>-1.522</v>
      </c>
      <c r="F71" s="8">
        <v>0</v>
      </c>
      <c r="G71" s="8">
        <v>0</v>
      </c>
      <c r="H71" s="8">
        <v>0</v>
      </c>
      <c r="I71" s="8">
        <v>0</v>
      </c>
      <c r="J71" s="8">
        <v>-0.609</v>
      </c>
      <c r="K71" s="8">
        <v>-37.765</v>
      </c>
      <c r="L71" s="8">
        <v>-0.052</v>
      </c>
      <c r="M71" s="8">
        <v>-10.304</v>
      </c>
      <c r="N71" s="8">
        <v>-0.748</v>
      </c>
      <c r="O71" s="8">
        <v>-0.242</v>
      </c>
      <c r="P71" s="8">
        <v>-12.424</v>
      </c>
      <c r="Q71" s="8">
        <v>-5.774</v>
      </c>
      <c r="R71" s="8">
        <v>-17.250999999999998</v>
      </c>
      <c r="S71" s="8">
        <v>-37.605</v>
      </c>
      <c r="T71" s="8">
        <v>-10.824</v>
      </c>
      <c r="U71" s="8">
        <v>-7.442</v>
      </c>
      <c r="V71" s="8">
        <v>-1.961</v>
      </c>
      <c r="W71" s="8">
        <v>-9.283999999999999</v>
      </c>
      <c r="X71" s="8">
        <v>-42.366</v>
      </c>
      <c r="Y71" s="8">
        <v>-8.508999999999999</v>
      </c>
      <c r="Z71" s="8">
        <v>-0.191</v>
      </c>
      <c r="AA71" s="8">
        <v>-18.947</v>
      </c>
      <c r="AB71" s="8">
        <v>-20.397</v>
      </c>
      <c r="AC71" s="8">
        <v>-0.64</v>
      </c>
      <c r="AD71" s="8">
        <v>-1.925</v>
      </c>
      <c r="AE71" s="8">
        <v>-3.338</v>
      </c>
      <c r="AF71" s="8">
        <v>-2.342</v>
      </c>
      <c r="AG71" s="8">
        <v>-0.269</v>
      </c>
      <c r="AH71" s="8">
        <v>0</v>
      </c>
      <c r="AI71" s="8">
        <v>-8.3</v>
      </c>
      <c r="AJ71" s="8">
        <v>-14.370999999999999</v>
      </c>
      <c r="AK71" s="8">
        <v>-2.33</v>
      </c>
      <c r="AL71" s="8">
        <v>-27.434</v>
      </c>
      <c r="AM71" s="8">
        <v>-8.488</v>
      </c>
      <c r="AN71" s="8">
        <v>-2.192</v>
      </c>
      <c r="AO71" s="8">
        <v>-72.87100000000001</v>
      </c>
      <c r="AP71" s="8">
        <v>-0.264</v>
      </c>
      <c r="AQ71" s="8">
        <v>0</v>
      </c>
      <c r="AR71" s="8">
        <v>-54.183</v>
      </c>
      <c r="AS71" s="8">
        <v>-6.314</v>
      </c>
      <c r="AT71" s="8">
        <v>-1.8</v>
      </c>
      <c r="AU71" s="8">
        <v>-53.1</v>
      </c>
      <c r="AV71" s="8">
        <v>-0.123</v>
      </c>
      <c r="AW71" s="8">
        <v>-134.599</v>
      </c>
      <c r="AX71" s="8">
        <v>-1.489</v>
      </c>
      <c r="AY71" s="8">
        <v>-11.849</v>
      </c>
      <c r="AZ71" s="8">
        <v>-17.105</v>
      </c>
      <c r="BA71" s="8">
        <v>-299.125</v>
      </c>
      <c r="BB71" s="8">
        <v>0</v>
      </c>
      <c r="BC71" s="8">
        <v>-0.004</v>
      </c>
      <c r="BD71" s="8">
        <v>-356.899</v>
      </c>
      <c r="BE71" s="8">
        <v>-114.802</v>
      </c>
      <c r="BF71" s="8">
        <v>-138.356</v>
      </c>
      <c r="BG71" s="8">
        <v>-57.254</v>
      </c>
      <c r="BH71" s="8">
        <v>-0.547</v>
      </c>
      <c r="BI71" s="8">
        <v>0</v>
      </c>
      <c r="BJ71" s="8">
        <v>0</v>
      </c>
      <c r="BK71" s="8">
        <v>0</v>
      </c>
      <c r="BL71" s="4">
        <f t="shared" si="4"/>
        <v>-1671.0500000000002</v>
      </c>
    </row>
    <row r="72" spans="1:256" s="20" customFormat="1" ht="12.75">
      <c r="A72" s="5" t="s">
        <v>129</v>
      </c>
      <c r="B72" s="6" t="s">
        <v>130</v>
      </c>
      <c r="C72" s="8">
        <v>1937.273234958342</v>
      </c>
      <c r="D72" s="8">
        <v>41.40508722875831</v>
      </c>
      <c r="E72" s="8">
        <v>-8.305922873597002</v>
      </c>
      <c r="F72" s="8">
        <v>0</v>
      </c>
      <c r="G72" s="8">
        <v>0</v>
      </c>
      <c r="H72" s="8">
        <v>0</v>
      </c>
      <c r="I72" s="8">
        <v>0</v>
      </c>
      <c r="J72" s="8">
        <v>135.1576939524822</v>
      </c>
      <c r="K72" s="8">
        <v>1184.070922289702</v>
      </c>
      <c r="L72" s="8">
        <v>78.43662383803496</v>
      </c>
      <c r="M72" s="8">
        <v>176.40079649741233</v>
      </c>
      <c r="N72" s="8">
        <v>131.74933671945453</v>
      </c>
      <c r="O72" s="8">
        <v>9.760684202667072</v>
      </c>
      <c r="P72" s="8">
        <v>108.98953282232802</v>
      </c>
      <c r="Q72" s="8">
        <v>333.5594740433602</v>
      </c>
      <c r="R72" s="8">
        <v>499.5458326574991</v>
      </c>
      <c r="S72" s="8">
        <v>770.6105698935462</v>
      </c>
      <c r="T72" s="8">
        <v>2681.072762656145</v>
      </c>
      <c r="U72" s="8">
        <v>259.96966347132275</v>
      </c>
      <c r="V72" s="8">
        <v>436.6635904609035</v>
      </c>
      <c r="W72" s="8">
        <v>491.29799383351286</v>
      </c>
      <c r="X72" s="8">
        <v>458.7857067331427</v>
      </c>
      <c r="Y72" s="8">
        <v>711.6532478041426</v>
      </c>
      <c r="Z72" s="8">
        <v>8.983659197869834</v>
      </c>
      <c r="AA72" s="8">
        <v>310.24049626192436</v>
      </c>
      <c r="AB72" s="8">
        <v>230.47780794012488</v>
      </c>
      <c r="AC72" s="8">
        <v>63.611134802639675</v>
      </c>
      <c r="AD72" s="8">
        <v>393.667818991822</v>
      </c>
      <c r="AE72" s="8">
        <v>99.84760584667178</v>
      </c>
      <c r="AF72" s="8">
        <v>169.89433551131623</v>
      </c>
      <c r="AG72" s="8">
        <v>60.74149061861935</v>
      </c>
      <c r="AH72" s="8">
        <v>1922.515320207879</v>
      </c>
      <c r="AI72" s="8">
        <v>-121.71819124685723</v>
      </c>
      <c r="AJ72" s="8">
        <v>3756.388062559375</v>
      </c>
      <c r="AK72" s="8">
        <v>1223.5224976850693</v>
      </c>
      <c r="AL72" s="8">
        <v>4357.57794611271</v>
      </c>
      <c r="AM72" s="8">
        <v>2503.7177945131475</v>
      </c>
      <c r="AN72" s="8">
        <v>1245.4496132525999</v>
      </c>
      <c r="AO72" s="8">
        <v>-135.04548004845446</v>
      </c>
      <c r="AP72" s="8">
        <v>35.45781877783005</v>
      </c>
      <c r="AQ72" s="8">
        <v>-465.4153455282185</v>
      </c>
      <c r="AR72" s="8">
        <v>632.9104491465089</v>
      </c>
      <c r="AS72" s="8">
        <v>1420.865011654281</v>
      </c>
      <c r="AT72" s="8">
        <v>1322.1724946664226</v>
      </c>
      <c r="AU72" s="8">
        <v>1120.8352777198575</v>
      </c>
      <c r="AV72" s="8">
        <v>939.309801873103</v>
      </c>
      <c r="AW72" s="8">
        <v>13399.194442692075</v>
      </c>
      <c r="AX72" s="8">
        <v>846.0564052303948</v>
      </c>
      <c r="AY72" s="8">
        <v>262.52692514373314</v>
      </c>
      <c r="AZ72" s="8">
        <v>3.4869945903984974</v>
      </c>
      <c r="BA72" s="8">
        <v>10388.012890282696</v>
      </c>
      <c r="BB72" s="8">
        <v>0</v>
      </c>
      <c r="BC72" s="8">
        <v>-9.13969255371554</v>
      </c>
      <c r="BD72" s="8">
        <v>3883.4340897269744</v>
      </c>
      <c r="BE72" s="8">
        <v>-34.68936293978504</v>
      </c>
      <c r="BF72" s="8">
        <v>147.59317721082937</v>
      </c>
      <c r="BG72" s="8">
        <f>710.241867691608-153.2655205</f>
        <v>556.976347191608</v>
      </c>
      <c r="BH72" s="8">
        <v>411.43993379224116</v>
      </c>
      <c r="BI72" s="8">
        <v>0</v>
      </c>
      <c r="BJ72" s="8">
        <v>0</v>
      </c>
      <c r="BK72" s="8">
        <v>-8402.30121003908</v>
      </c>
      <c r="BL72" s="4">
        <f t="shared" si="4"/>
        <v>52986.695192033774</v>
      </c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  <c r="IV72" s="8"/>
    </row>
    <row r="73" spans="1:256" s="20" customFormat="1" ht="12.75">
      <c r="A73" s="5" t="s">
        <v>131</v>
      </c>
      <c r="B73" s="6" t="s">
        <v>132</v>
      </c>
      <c r="C73" s="4">
        <f aca="true" t="shared" si="5" ref="C73:BK73">SUM(C69:C72)</f>
        <v>2266.913234958342</v>
      </c>
      <c r="D73" s="4">
        <f t="shared" si="5"/>
        <v>55.26608722875831</v>
      </c>
      <c r="E73" s="4">
        <f t="shared" si="5"/>
        <v>20.617077126403</v>
      </c>
      <c r="F73" s="4">
        <f t="shared" si="5"/>
        <v>0</v>
      </c>
      <c r="G73" s="4">
        <f t="shared" si="5"/>
        <v>0</v>
      </c>
      <c r="H73" s="4">
        <f t="shared" si="5"/>
        <v>0</v>
      </c>
      <c r="I73" s="4">
        <f t="shared" si="5"/>
        <v>0</v>
      </c>
      <c r="J73" s="4">
        <f t="shared" si="5"/>
        <v>302.3146939524822</v>
      </c>
      <c r="K73" s="4">
        <f t="shared" si="5"/>
        <v>4282.798922289702</v>
      </c>
      <c r="L73" s="4">
        <f t="shared" si="5"/>
        <v>183.78362383803494</v>
      </c>
      <c r="M73" s="4">
        <f t="shared" si="5"/>
        <v>1417.641796497412</v>
      </c>
      <c r="N73" s="4">
        <f t="shared" si="5"/>
        <v>385.81033671945454</v>
      </c>
      <c r="O73" s="4">
        <f t="shared" si="5"/>
        <v>76.73968420266706</v>
      </c>
      <c r="P73" s="4">
        <f t="shared" si="5"/>
        <v>506.99653282232805</v>
      </c>
      <c r="Q73" s="4">
        <f t="shared" si="5"/>
        <v>1057.28847404336</v>
      </c>
      <c r="R73" s="4">
        <f t="shared" si="5"/>
        <v>1885.083832657499</v>
      </c>
      <c r="S73" s="4">
        <f t="shared" si="5"/>
        <v>1167.9305698935461</v>
      </c>
      <c r="T73" s="4">
        <f t="shared" si="5"/>
        <v>7248.936762656145</v>
      </c>
      <c r="U73" s="4">
        <f t="shared" si="5"/>
        <v>1289.5436634713228</v>
      </c>
      <c r="V73" s="4">
        <f t="shared" si="5"/>
        <v>1884.3485904609033</v>
      </c>
      <c r="W73" s="4">
        <f t="shared" si="5"/>
        <v>2681.7359938335126</v>
      </c>
      <c r="X73" s="4">
        <f t="shared" si="5"/>
        <v>2650.2157067331427</v>
      </c>
      <c r="Y73" s="4">
        <f t="shared" si="5"/>
        <v>2545.0982478041424</v>
      </c>
      <c r="Z73" s="4">
        <f t="shared" si="5"/>
        <v>45.72365919786983</v>
      </c>
      <c r="AA73" s="4">
        <f t="shared" si="5"/>
        <v>1547.3264962619244</v>
      </c>
      <c r="AB73" s="4">
        <f t="shared" si="5"/>
        <v>1288.926807940125</v>
      </c>
      <c r="AC73" s="4">
        <f t="shared" si="5"/>
        <v>331.86413480263974</v>
      </c>
      <c r="AD73" s="4">
        <f t="shared" si="5"/>
        <v>2832.812818991822</v>
      </c>
      <c r="AE73" s="4">
        <f t="shared" si="5"/>
        <v>570.0286058466718</v>
      </c>
      <c r="AF73" s="4">
        <f t="shared" si="5"/>
        <v>907.6363355113162</v>
      </c>
      <c r="AG73" s="4">
        <f t="shared" si="5"/>
        <v>165.70749061861935</v>
      </c>
      <c r="AH73" s="4">
        <f t="shared" si="5"/>
        <v>3688.086320207879</v>
      </c>
      <c r="AI73" s="4">
        <f t="shared" si="5"/>
        <v>298.7228087531428</v>
      </c>
      <c r="AJ73" s="4">
        <f t="shared" si="5"/>
        <v>10273.158062559376</v>
      </c>
      <c r="AK73" s="4">
        <f t="shared" si="5"/>
        <v>3179.5994976850698</v>
      </c>
      <c r="AL73" s="4">
        <f t="shared" si="5"/>
        <v>12361.76294611271</v>
      </c>
      <c r="AM73" s="4">
        <f t="shared" si="5"/>
        <v>7237.191794513146</v>
      </c>
      <c r="AN73" s="4">
        <f t="shared" si="5"/>
        <v>3188.0866132526</v>
      </c>
      <c r="AO73" s="4">
        <f t="shared" si="5"/>
        <v>4308.367519951546</v>
      </c>
      <c r="AP73" s="4">
        <f t="shared" si="5"/>
        <v>145.05681877783005</v>
      </c>
      <c r="AQ73" s="4">
        <f t="shared" si="5"/>
        <v>189.4556544717815</v>
      </c>
      <c r="AR73" s="4">
        <f t="shared" si="5"/>
        <v>2280.301449146509</v>
      </c>
      <c r="AS73" s="4">
        <f t="shared" si="5"/>
        <v>4719.0580116542815</v>
      </c>
      <c r="AT73" s="4">
        <f t="shared" si="5"/>
        <v>6983.372494666422</v>
      </c>
      <c r="AU73" s="4">
        <f t="shared" si="5"/>
        <v>2824.4352777198574</v>
      </c>
      <c r="AV73" s="4">
        <f t="shared" si="5"/>
        <v>1797.9868018731029</v>
      </c>
      <c r="AW73" s="4">
        <f t="shared" si="5"/>
        <v>15886.090442692075</v>
      </c>
      <c r="AX73" s="4">
        <f t="shared" si="5"/>
        <v>1112.849405230395</v>
      </c>
      <c r="AY73" s="4">
        <f t="shared" si="5"/>
        <v>2369.7089251437333</v>
      </c>
      <c r="AZ73" s="4">
        <f t="shared" si="5"/>
        <v>361.4519945903985</v>
      </c>
      <c r="BA73" s="4">
        <f t="shared" si="5"/>
        <v>20611.934890282697</v>
      </c>
      <c r="BB73" s="4">
        <f t="shared" si="5"/>
        <v>15225.5</v>
      </c>
      <c r="BC73" s="4">
        <f t="shared" si="5"/>
        <v>13335.451307446283</v>
      </c>
      <c r="BD73" s="4">
        <f t="shared" si="5"/>
        <v>13789.456089726975</v>
      </c>
      <c r="BE73" s="4">
        <f t="shared" si="5"/>
        <v>161.28663706021496</v>
      </c>
      <c r="BF73" s="4">
        <f t="shared" si="5"/>
        <v>1299.378177210829</v>
      </c>
      <c r="BG73" s="4">
        <f t="shared" si="5"/>
        <v>2046.612347191608</v>
      </c>
      <c r="BH73" s="4">
        <f t="shared" si="5"/>
        <v>757.040933792241</v>
      </c>
      <c r="BI73" s="4">
        <f t="shared" si="5"/>
        <v>1199.7</v>
      </c>
      <c r="BJ73" s="4">
        <f t="shared" si="5"/>
        <v>0</v>
      </c>
      <c r="BK73" s="4">
        <f t="shared" si="5"/>
        <v>-8402.30121003908</v>
      </c>
      <c r="BL73" s="4">
        <f t="shared" si="4"/>
        <v>182827.8921920338</v>
      </c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  <c r="IU73" s="8"/>
      <c r="IV73" s="8"/>
    </row>
    <row r="74" spans="1:256" s="20" customFormat="1" ht="12.75">
      <c r="A74" s="5" t="s">
        <v>133</v>
      </c>
      <c r="B74" s="6" t="s">
        <v>134</v>
      </c>
      <c r="C74" s="8">
        <v>800.3182495150172</v>
      </c>
      <c r="D74" s="8">
        <v>58.13391365198175</v>
      </c>
      <c r="E74" s="8">
        <v>31.78495533796741</v>
      </c>
      <c r="F74" s="8">
        <v>0</v>
      </c>
      <c r="G74" s="8">
        <v>0</v>
      </c>
      <c r="H74" s="8">
        <v>0</v>
      </c>
      <c r="I74" s="8">
        <v>0</v>
      </c>
      <c r="J74" s="8">
        <v>48.94487032347265</v>
      </c>
      <c r="K74" s="8">
        <v>1050.9321168602714</v>
      </c>
      <c r="L74" s="8">
        <v>40.216419612189696</v>
      </c>
      <c r="M74" s="8">
        <v>443.9584333813418</v>
      </c>
      <c r="N74" s="8">
        <v>40.42890700726653</v>
      </c>
      <c r="O74" s="8">
        <v>19.160325776686612</v>
      </c>
      <c r="P74" s="8">
        <v>166.20354729165993</v>
      </c>
      <c r="Q74" s="8">
        <v>206.91166105502262</v>
      </c>
      <c r="R74" s="8">
        <v>377.3328864287526</v>
      </c>
      <c r="S74" s="8">
        <v>169.870035495656</v>
      </c>
      <c r="T74" s="8">
        <v>1120.413989332471</v>
      </c>
      <c r="U74" s="8">
        <v>331.28241740730334</v>
      </c>
      <c r="V74" s="8">
        <v>398.4471027616862</v>
      </c>
      <c r="W74" s="8">
        <v>527.3676659195205</v>
      </c>
      <c r="X74" s="8">
        <v>501.4847977111836</v>
      </c>
      <c r="Y74" s="8">
        <v>347.9455336458198</v>
      </c>
      <c r="Z74" s="8">
        <v>32.96089089902591</v>
      </c>
      <c r="AA74" s="8">
        <v>216.7936330387842</v>
      </c>
      <c r="AB74" s="8">
        <v>320.57343772897684</v>
      </c>
      <c r="AC74" s="8">
        <v>53.68846088525199</v>
      </c>
      <c r="AD74" s="8">
        <v>461.1526194153776</v>
      </c>
      <c r="AE74" s="8">
        <v>58.70380403480278</v>
      </c>
      <c r="AF74" s="8">
        <v>214.16327291949426</v>
      </c>
      <c r="AG74" s="8">
        <v>72.49254625627451</v>
      </c>
      <c r="AH74" s="8">
        <v>1672.441897181194</v>
      </c>
      <c r="AI74" s="8">
        <v>360.3338724521611</v>
      </c>
      <c r="AJ74" s="8">
        <v>1121.9576628682241</v>
      </c>
      <c r="AK74" s="8">
        <v>496.03658109465783</v>
      </c>
      <c r="AL74" s="8">
        <v>1704.047279053754</v>
      </c>
      <c r="AM74" s="8">
        <v>1267.4136915383683</v>
      </c>
      <c r="AN74" s="8">
        <v>666.3386094714454</v>
      </c>
      <c r="AO74" s="8">
        <v>1747.7574525028008</v>
      </c>
      <c r="AP74" s="8">
        <v>72.43957425192353</v>
      </c>
      <c r="AQ74" s="8">
        <v>328.5500804499844</v>
      </c>
      <c r="AR74" s="8">
        <v>604.8019823383457</v>
      </c>
      <c r="AS74" s="8">
        <v>1020.6186550174361</v>
      </c>
      <c r="AT74" s="8">
        <v>1717.0289569577385</v>
      </c>
      <c r="AU74" s="8">
        <v>308.76910867481956</v>
      </c>
      <c r="AV74" s="8">
        <v>77.01328780802993</v>
      </c>
      <c r="AW74" s="8">
        <v>7668.783967807751</v>
      </c>
      <c r="AX74" s="8">
        <v>522.6269403018448</v>
      </c>
      <c r="AY74" s="8">
        <v>231.99709618355604</v>
      </c>
      <c r="AZ74" s="8">
        <v>68.44619965533913</v>
      </c>
      <c r="BA74" s="8">
        <v>1682.2707053669446</v>
      </c>
      <c r="BB74" s="8">
        <v>2997.1</v>
      </c>
      <c r="BC74" s="8">
        <v>1046.5462258897833</v>
      </c>
      <c r="BD74" s="8">
        <v>1133.5500866892867</v>
      </c>
      <c r="BE74" s="8">
        <v>373.7134105203048</v>
      </c>
      <c r="BF74" s="8">
        <v>62.22233119762045</v>
      </c>
      <c r="BG74" s="8">
        <f>279.622897984645+153.2655205</f>
        <v>432.88841848464506</v>
      </c>
      <c r="BH74" s="8">
        <v>151.8596457154687</v>
      </c>
      <c r="BI74" s="8">
        <v>0</v>
      </c>
      <c r="BJ74" s="8">
        <v>0</v>
      </c>
      <c r="BK74" s="8">
        <v>0</v>
      </c>
      <c r="BL74" s="4">
        <f t="shared" si="4"/>
        <v>37649.22021316669</v>
      </c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  <c r="IV74" s="8"/>
    </row>
    <row r="75" spans="1:64" ht="12.75">
      <c r="A75" s="5" t="s">
        <v>135</v>
      </c>
      <c r="B75" s="10" t="s">
        <v>136</v>
      </c>
      <c r="C75" s="4">
        <f>SUM(C73:C74)</f>
        <v>3067.231484473359</v>
      </c>
      <c r="D75" s="4">
        <f aca="true" t="shared" si="6" ref="D75:BK75">SUM(D73:D74)</f>
        <v>113.40000088074007</v>
      </c>
      <c r="E75" s="4">
        <f t="shared" si="6"/>
        <v>52.40203246437041</v>
      </c>
      <c r="F75" s="4">
        <f t="shared" si="6"/>
        <v>0</v>
      </c>
      <c r="G75" s="4">
        <f t="shared" si="6"/>
        <v>0</v>
      </c>
      <c r="H75" s="4">
        <f t="shared" si="6"/>
        <v>0</v>
      </c>
      <c r="I75" s="4">
        <f t="shared" si="6"/>
        <v>0</v>
      </c>
      <c r="J75" s="4">
        <f t="shared" si="6"/>
        <v>351.2595642759548</v>
      </c>
      <c r="K75" s="4">
        <f t="shared" si="6"/>
        <v>5333.731039149974</v>
      </c>
      <c r="L75" s="4">
        <f t="shared" si="6"/>
        <v>224.00004345022464</v>
      </c>
      <c r="M75" s="4">
        <f t="shared" si="6"/>
        <v>1861.600229878754</v>
      </c>
      <c r="N75" s="4">
        <f t="shared" si="6"/>
        <v>426.23924372672104</v>
      </c>
      <c r="O75" s="4">
        <f t="shared" si="6"/>
        <v>95.90000997935368</v>
      </c>
      <c r="P75" s="4">
        <f t="shared" si="6"/>
        <v>673.200080113988</v>
      </c>
      <c r="Q75" s="4">
        <f t="shared" si="6"/>
        <v>1264.2001350983828</v>
      </c>
      <c r="R75" s="4">
        <f t="shared" si="6"/>
        <v>2262.4167190862518</v>
      </c>
      <c r="S75" s="4">
        <f t="shared" si="6"/>
        <v>1337.8006053892022</v>
      </c>
      <c r="T75" s="4">
        <f t="shared" si="6"/>
        <v>8369.350751988615</v>
      </c>
      <c r="U75" s="4">
        <f t="shared" si="6"/>
        <v>1620.8260808786263</v>
      </c>
      <c r="V75" s="4">
        <f t="shared" si="6"/>
        <v>2282.7956932225898</v>
      </c>
      <c r="W75" s="4">
        <f t="shared" si="6"/>
        <v>3209.103659753033</v>
      </c>
      <c r="X75" s="4">
        <f t="shared" si="6"/>
        <v>3151.7005044443263</v>
      </c>
      <c r="Y75" s="4">
        <f t="shared" si="6"/>
        <v>2893.0437814499624</v>
      </c>
      <c r="Z75" s="4">
        <f t="shared" si="6"/>
        <v>78.68455009689575</v>
      </c>
      <c r="AA75" s="4">
        <f t="shared" si="6"/>
        <v>1764.1201293007086</v>
      </c>
      <c r="AB75" s="4">
        <f t="shared" si="6"/>
        <v>1609.5002456691018</v>
      </c>
      <c r="AC75" s="4">
        <f t="shared" si="6"/>
        <v>385.5525956878917</v>
      </c>
      <c r="AD75" s="4">
        <f t="shared" si="6"/>
        <v>3293.9654384071996</v>
      </c>
      <c r="AE75" s="4">
        <f t="shared" si="6"/>
        <v>628.7324098814746</v>
      </c>
      <c r="AF75" s="4">
        <f t="shared" si="6"/>
        <v>1121.7996084308106</v>
      </c>
      <c r="AG75" s="4">
        <f t="shared" si="6"/>
        <v>238.20003687489384</v>
      </c>
      <c r="AH75" s="4">
        <f t="shared" si="6"/>
        <v>5360.528217389073</v>
      </c>
      <c r="AI75" s="4">
        <f t="shared" si="6"/>
        <v>659.0566812053039</v>
      </c>
      <c r="AJ75" s="4">
        <f t="shared" si="6"/>
        <v>11395.1157254276</v>
      </c>
      <c r="AK75" s="4">
        <f t="shared" si="6"/>
        <v>3675.6360787797275</v>
      </c>
      <c r="AL75" s="4">
        <f t="shared" si="6"/>
        <v>14065.810225166464</v>
      </c>
      <c r="AM75" s="4">
        <f t="shared" si="6"/>
        <v>8504.605486051514</v>
      </c>
      <c r="AN75" s="4">
        <f t="shared" si="6"/>
        <v>3854.425222724045</v>
      </c>
      <c r="AO75" s="4">
        <f t="shared" si="6"/>
        <v>6056.124972454347</v>
      </c>
      <c r="AP75" s="4">
        <f t="shared" si="6"/>
        <v>217.49639302975356</v>
      </c>
      <c r="AQ75" s="4">
        <f t="shared" si="6"/>
        <v>518.0057349217659</v>
      </c>
      <c r="AR75" s="4">
        <f t="shared" si="6"/>
        <v>2885.103431484855</v>
      </c>
      <c r="AS75" s="4">
        <f t="shared" si="6"/>
        <v>5739.676666671718</v>
      </c>
      <c r="AT75" s="4">
        <f t="shared" si="6"/>
        <v>8700.40145162416</v>
      </c>
      <c r="AU75" s="4">
        <f t="shared" si="6"/>
        <v>3133.204386394677</v>
      </c>
      <c r="AV75" s="4">
        <f t="shared" si="6"/>
        <v>1875.0000896811327</v>
      </c>
      <c r="AW75" s="4">
        <f t="shared" si="6"/>
        <v>23554.874410499826</v>
      </c>
      <c r="AX75" s="4">
        <f t="shared" si="6"/>
        <v>1635.4763455322397</v>
      </c>
      <c r="AY75" s="4">
        <f t="shared" si="6"/>
        <v>2601.7060213272894</v>
      </c>
      <c r="AZ75" s="4">
        <f t="shared" si="6"/>
        <v>429.8981942457376</v>
      </c>
      <c r="BA75" s="4">
        <f t="shared" si="6"/>
        <v>22294.20559564964</v>
      </c>
      <c r="BB75" s="4">
        <f t="shared" si="6"/>
        <v>18222.6</v>
      </c>
      <c r="BC75" s="4">
        <f t="shared" si="6"/>
        <v>14381.997533336067</v>
      </c>
      <c r="BD75" s="4">
        <f t="shared" si="6"/>
        <v>14923.006176416262</v>
      </c>
      <c r="BE75" s="4">
        <f t="shared" si="6"/>
        <v>535.0000475805198</v>
      </c>
      <c r="BF75" s="4">
        <f t="shared" si="6"/>
        <v>1361.6005084084495</v>
      </c>
      <c r="BG75" s="4">
        <f t="shared" si="6"/>
        <v>2479.500765676253</v>
      </c>
      <c r="BH75" s="4">
        <f t="shared" si="6"/>
        <v>908.9005795077097</v>
      </c>
      <c r="BI75" s="4">
        <f t="shared" si="6"/>
        <v>1199.7</v>
      </c>
      <c r="BJ75" s="4">
        <f t="shared" si="6"/>
        <v>0</v>
      </c>
      <c r="BK75" s="4">
        <f t="shared" si="6"/>
        <v>-8402.30121003908</v>
      </c>
      <c r="BL75" s="4">
        <f t="shared" si="4"/>
        <v>220477.1124052005</v>
      </c>
    </row>
    <row r="76" spans="1:64" ht="12.75">
      <c r="A76" s="5" t="s">
        <v>122</v>
      </c>
      <c r="B76" s="10" t="s">
        <v>201</v>
      </c>
      <c r="C76" s="4">
        <f aca="true" t="shared" si="7" ref="C76:BK76">C68+C75</f>
        <v>7214.831643998995</v>
      </c>
      <c r="D76" s="4">
        <f t="shared" si="7"/>
        <v>133.4</v>
      </c>
      <c r="E76" s="4">
        <f t="shared" si="7"/>
        <v>127.80202912145674</v>
      </c>
      <c r="F76" s="4">
        <f t="shared" si="7"/>
        <v>0</v>
      </c>
      <c r="G76" s="4">
        <f t="shared" si="7"/>
        <v>0</v>
      </c>
      <c r="H76" s="4">
        <f t="shared" si="7"/>
        <v>0</v>
      </c>
      <c r="I76" s="4">
        <f t="shared" si="7"/>
        <v>0</v>
      </c>
      <c r="J76" s="4">
        <f t="shared" si="7"/>
        <v>793.5595447442827</v>
      </c>
      <c r="K76" s="4">
        <f t="shared" si="7"/>
        <v>24575.330187943473</v>
      </c>
      <c r="L76" s="4">
        <f t="shared" si="7"/>
        <v>1199.0999999999997</v>
      </c>
      <c r="M76" s="4">
        <f t="shared" si="7"/>
        <v>7058.1</v>
      </c>
      <c r="N76" s="4">
        <f t="shared" si="7"/>
        <v>2021.739173270199</v>
      </c>
      <c r="O76" s="4">
        <f t="shared" si="7"/>
        <v>318.80000000000007</v>
      </c>
      <c r="P76" s="4">
        <f t="shared" si="7"/>
        <v>2483.8999999999987</v>
      </c>
      <c r="Q76" s="4">
        <f t="shared" si="7"/>
        <v>4302</v>
      </c>
      <c r="R76" s="4">
        <f t="shared" si="7"/>
        <v>6688.316522500759</v>
      </c>
      <c r="S76" s="4">
        <f t="shared" si="7"/>
        <v>15005.899996050473</v>
      </c>
      <c r="T76" s="4">
        <f t="shared" si="7"/>
        <v>28797.849843465152</v>
      </c>
      <c r="U76" s="4">
        <f t="shared" si="7"/>
        <v>5276.325918383294</v>
      </c>
      <c r="V76" s="4">
        <f t="shared" si="7"/>
        <v>6606.19550136417</v>
      </c>
      <c r="W76" s="4">
        <f t="shared" si="7"/>
        <v>14482.903158123725</v>
      </c>
      <c r="X76" s="4">
        <f t="shared" si="7"/>
        <v>9633.500216710085</v>
      </c>
      <c r="Y76" s="4">
        <f t="shared" si="7"/>
        <v>8700.143523825027</v>
      </c>
      <c r="Z76" s="4">
        <f t="shared" si="7"/>
        <v>188.78454520383175</v>
      </c>
      <c r="AA76" s="4">
        <f t="shared" si="7"/>
        <v>5139.21997987764</v>
      </c>
      <c r="AB76" s="4">
        <f t="shared" si="7"/>
        <v>6234.800038693748</v>
      </c>
      <c r="AC76" s="4">
        <f t="shared" si="7"/>
        <v>1176.9525604330227</v>
      </c>
      <c r="AD76" s="4">
        <f t="shared" si="7"/>
        <v>19096.764735778343</v>
      </c>
      <c r="AE76" s="4">
        <f t="shared" si="7"/>
        <v>2034.132347694483</v>
      </c>
      <c r="AF76" s="4">
        <f t="shared" si="7"/>
        <v>4438.599460596537</v>
      </c>
      <c r="AG76" s="4">
        <f t="shared" si="7"/>
        <v>1154.3999961552722</v>
      </c>
      <c r="AH76" s="4">
        <f t="shared" si="7"/>
        <v>9687.32802568937</v>
      </c>
      <c r="AI76" s="4">
        <f t="shared" si="7"/>
        <v>935.3566690142343</v>
      </c>
      <c r="AJ76" s="4">
        <f t="shared" si="7"/>
        <v>36055.514635595355</v>
      </c>
      <c r="AK76" s="4">
        <f t="shared" si="7"/>
        <v>8999.03584967288</v>
      </c>
      <c r="AL76" s="4">
        <f t="shared" si="7"/>
        <v>36063.30926090611</v>
      </c>
      <c r="AM76" s="4">
        <f t="shared" si="7"/>
        <v>19400.505010628403</v>
      </c>
      <c r="AN76" s="4">
        <f t="shared" si="7"/>
        <v>9871.924963740106</v>
      </c>
      <c r="AO76" s="4">
        <f t="shared" si="7"/>
        <v>12809.124677467538</v>
      </c>
      <c r="AP76" s="4">
        <f t="shared" si="7"/>
        <v>2175.8963059356456</v>
      </c>
      <c r="AQ76" s="4">
        <f t="shared" si="7"/>
        <v>4854.305542932008</v>
      </c>
      <c r="AR76" s="4">
        <f t="shared" si="7"/>
        <v>13907.803058944912</v>
      </c>
      <c r="AS76" s="4">
        <f t="shared" si="7"/>
        <v>10570.976493816457</v>
      </c>
      <c r="AT76" s="4">
        <f t="shared" si="7"/>
        <v>15352.8</v>
      </c>
      <c r="AU76" s="4">
        <f t="shared" si="7"/>
        <v>6439.604467352783</v>
      </c>
      <c r="AV76" s="4">
        <f t="shared" si="7"/>
        <v>4689.099999999999</v>
      </c>
      <c r="AW76" s="4">
        <f t="shared" si="7"/>
        <v>30155.774410462745</v>
      </c>
      <c r="AX76" s="4">
        <f t="shared" si="7"/>
        <v>3353.176273392858</v>
      </c>
      <c r="AY76" s="4">
        <f t="shared" si="7"/>
        <v>6465.505850199379</v>
      </c>
      <c r="AZ76" s="4">
        <f t="shared" si="7"/>
        <v>902.598173270598</v>
      </c>
      <c r="BA76" s="4">
        <f t="shared" si="7"/>
        <v>45927.50459536335</v>
      </c>
      <c r="BB76" s="4">
        <f t="shared" si="7"/>
        <v>24018</v>
      </c>
      <c r="BC76" s="4">
        <f t="shared" si="7"/>
        <v>16245.799999999997</v>
      </c>
      <c r="BD76" s="4">
        <f t="shared" si="7"/>
        <v>23762.206167968652</v>
      </c>
      <c r="BE76" s="4">
        <f t="shared" si="7"/>
        <v>1613.2</v>
      </c>
      <c r="BF76" s="4">
        <f t="shared" si="7"/>
        <v>2578.8004830675472</v>
      </c>
      <c r="BG76" s="4">
        <f t="shared" si="7"/>
        <v>5624.500632010062</v>
      </c>
      <c r="BH76" s="4">
        <f t="shared" si="7"/>
        <v>1877.3005368937393</v>
      </c>
      <c r="BI76" s="4">
        <f t="shared" si="7"/>
        <v>1199.7</v>
      </c>
      <c r="BJ76" s="4">
        <f t="shared" si="7"/>
        <v>0</v>
      </c>
      <c r="BK76" s="4">
        <f t="shared" si="7"/>
        <v>0</v>
      </c>
      <c r="BL76" s="4">
        <f t="shared" si="4"/>
        <v>540420.0030082586</v>
      </c>
    </row>
    <row r="77" spans="1:72" ht="12.75">
      <c r="A77" s="16"/>
      <c r="B77" s="16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8"/>
      <c r="BM77" s="8"/>
      <c r="BP77" s="8"/>
      <c r="BQ77" s="8"/>
      <c r="BR77" s="8"/>
      <c r="BS77" s="8"/>
      <c r="BT77" s="8"/>
    </row>
    <row r="78" spans="1:72" ht="12.75">
      <c r="A78" s="16"/>
      <c r="B78" s="16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8"/>
      <c r="BM78" s="8"/>
      <c r="BP78" s="8"/>
      <c r="BQ78" s="8"/>
      <c r="BR78" s="8"/>
      <c r="BS78" s="8"/>
      <c r="BT78" s="8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</dc:creator>
  <cp:keywords/>
  <dc:description/>
  <cp:lastModifiedBy>cic</cp:lastModifiedBy>
  <cp:lastPrinted>2004-06-09T15:34:27Z</cp:lastPrinted>
  <dcterms:created xsi:type="dcterms:W3CDTF">2003-01-21T11:22:50Z</dcterms:created>
  <dcterms:modified xsi:type="dcterms:W3CDTF">2004-12-22T16:18:00Z</dcterms:modified>
  <cp:category/>
  <cp:version/>
  <cp:contentType/>
  <cp:contentStatus/>
</cp:coreProperties>
</file>